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6"/>
  <workbookPr/>
  <mc:AlternateContent xmlns:mc="http://schemas.openxmlformats.org/markup-compatibility/2006">
    <mc:Choice Requires="x15">
      <x15ac:absPath xmlns:x15ac="http://schemas.microsoft.com/office/spreadsheetml/2010/11/ac" url="https://electoralcommissionorguk.sharepoint.com/teams/CT_RE/Electoral Data/2022 Electoral data/"/>
    </mc:Choice>
  </mc:AlternateContent>
  <xr:revisionPtr revIDLastSave="0" documentId="8_{49839F33-3BD5-4D78-804D-A6CD46448559}" xr6:coauthVersionLast="47" xr6:coauthVersionMax="47" xr10:uidLastSave="{00000000-0000-0000-0000-000000000000}"/>
  <bookViews>
    <workbookView xWindow="-120" yWindow="-120" windowWidth="29040" windowHeight="15720" firstSheet="1" activeTab="1" xr2:uid="{00000000-000D-0000-FFFF-FFFF00000000}"/>
  </bookViews>
  <sheets>
    <sheet name="Notes" sheetId="7" r:id="rId1"/>
    <sheet name="Total PCC" sheetId="6" r:id="rId2"/>
    <sheet name="Paro England" sheetId="2" r:id="rId3"/>
    <sheet name="England region" sheetId="3" r:id="rId4"/>
    <sheet name="Wales Paro" sheetId="5" r:id="rId5"/>
    <sheet name="England local authority" sheetId="1" r:id="rId6"/>
    <sheet name="Wales Constituency" sheetId="4" r:id="rId7"/>
  </sheets>
  <definedNames>
    <definedName name="_xlnm._FilterDatabase" localSheetId="5" hidden="1">'England local authority'!$A$2:$AG$264</definedName>
    <definedName name="ExtraCredit">#REF!</definedName>
    <definedName name="Fruit">#REF!</definedName>
    <definedName name="Items">#REF!</definedName>
    <definedName name="Meat">#REF!</definedName>
    <definedName name="MoreFruit">#REF!</definedName>
    <definedName name="MoreItem">#REF!</definedName>
    <definedName name="MoreItems">#REF!</definedName>
    <definedName name="SUMExtraCredit">#REF!</definedName>
    <definedName name="SUMIF">#REF!</definedName>
    <definedName name="SUMIFExtraCredit">#REF!</definedName>
    <definedName name="Tot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6" l="1"/>
  <c r="E4" i="3"/>
  <c r="G5" i="6"/>
  <c r="H5" i="6" s="1"/>
  <c r="K101" i="1"/>
  <c r="G8" i="3"/>
  <c r="I205" i="1"/>
  <c r="H204" i="1"/>
  <c r="M204" i="1" s="1"/>
  <c r="E10" i="2"/>
  <c r="T264" i="1"/>
  <c r="T266" i="1" s="1"/>
  <c r="U264" i="1"/>
  <c r="U266" i="1" s="1"/>
  <c r="V264" i="1"/>
  <c r="V266" i="1" s="1"/>
  <c r="W264" i="1"/>
  <c r="W266" i="1" s="1"/>
  <c r="X264" i="1"/>
  <c r="X266" i="1" s="1"/>
  <c r="S264" i="1"/>
  <c r="S266" i="1" s="1"/>
  <c r="J4" i="6"/>
  <c r="N266" i="1"/>
  <c r="AF266" i="1"/>
  <c r="AC266" i="1"/>
  <c r="AA266" i="1"/>
  <c r="Y266" i="1"/>
  <c r="F266" i="1"/>
  <c r="E266" i="1"/>
  <c r="J13" i="2"/>
  <c r="R266" i="1"/>
  <c r="Q266" i="1"/>
  <c r="P266" i="1"/>
  <c r="O266" i="1"/>
  <c r="AD8" i="3"/>
  <c r="Y8" i="3"/>
  <c r="J8" i="3"/>
  <c r="AU40" i="2"/>
  <c r="AT40" i="2"/>
  <c r="AQ40" i="2"/>
  <c r="AP40" i="2"/>
  <c r="AO40" i="2"/>
  <c r="AM40" i="2"/>
  <c r="AL40" i="2"/>
  <c r="AK40" i="2"/>
  <c r="AJ40" i="2"/>
  <c r="AI40" i="2"/>
  <c r="AH40" i="2"/>
  <c r="AG40" i="2"/>
  <c r="AF40" i="2"/>
  <c r="AE40" i="2"/>
  <c r="AC40" i="2"/>
  <c r="AB40" i="2"/>
  <c r="AA40" i="2"/>
  <c r="Z40" i="2"/>
  <c r="X40" i="2"/>
  <c r="V40" i="2"/>
  <c r="U40" i="2"/>
  <c r="T40" i="2"/>
  <c r="S40" i="2"/>
  <c r="R40" i="2"/>
  <c r="Q40" i="2"/>
  <c r="P40" i="2"/>
  <c r="O40" i="2"/>
  <c r="N40" i="2"/>
  <c r="M40" i="2"/>
  <c r="L40" i="2"/>
  <c r="K40" i="2"/>
  <c r="I40" i="2"/>
  <c r="C40" i="2"/>
  <c r="C8" i="3" s="1"/>
  <c r="B40" i="2"/>
  <c r="B8" i="3" s="1"/>
  <c r="F8" i="3" s="1"/>
  <c r="D10" i="2"/>
  <c r="Q5" i="6"/>
  <c r="R5" i="6"/>
  <c r="S5" i="6"/>
  <c r="T5" i="6"/>
  <c r="U5" i="6"/>
  <c r="P5" i="6"/>
  <c r="L5" i="6"/>
  <c r="M5" i="6"/>
  <c r="N5" i="6"/>
  <c r="O5" i="6"/>
  <c r="K5" i="6"/>
  <c r="I5" i="6"/>
  <c r="E5" i="6"/>
  <c r="C5" i="6"/>
  <c r="B5" i="6"/>
  <c r="H4" i="6"/>
  <c r="F4" i="6"/>
  <c r="D5" i="6"/>
  <c r="D4" i="6"/>
  <c r="W6" i="3"/>
  <c r="W6" i="2"/>
  <c r="AQ4" i="1"/>
  <c r="AQ5" i="1"/>
  <c r="AQ6" i="1"/>
  <c r="AQ7" i="1"/>
  <c r="AQ8" i="1"/>
  <c r="AQ9" i="1"/>
  <c r="AQ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1" i="1"/>
  <c r="AQ112" i="1"/>
  <c r="AQ113" i="1"/>
  <c r="AQ114" i="1"/>
  <c r="AQ115" i="1"/>
  <c r="AQ116" i="1"/>
  <c r="AQ117" i="1"/>
  <c r="AQ118" i="1"/>
  <c r="AQ119" i="1"/>
  <c r="AQ120" i="1"/>
  <c r="AQ121" i="1"/>
  <c r="AQ122" i="1"/>
  <c r="AQ123" i="1"/>
  <c r="AQ124" i="1"/>
  <c r="AQ125" i="1"/>
  <c r="AQ126" i="1"/>
  <c r="AQ127" i="1"/>
  <c r="AQ128" i="1"/>
  <c r="AQ129" i="1"/>
  <c r="AQ130" i="1"/>
  <c r="AQ131" i="1"/>
  <c r="AQ132" i="1"/>
  <c r="AQ133" i="1"/>
  <c r="AQ134" i="1"/>
  <c r="AQ135" i="1"/>
  <c r="AQ136" i="1"/>
  <c r="AQ137" i="1"/>
  <c r="AQ138" i="1"/>
  <c r="AQ139" i="1"/>
  <c r="AQ140" i="1"/>
  <c r="AQ141" i="1"/>
  <c r="AQ142" i="1"/>
  <c r="AQ143" i="1"/>
  <c r="AQ144" i="1"/>
  <c r="AQ145" i="1"/>
  <c r="AQ146" i="1"/>
  <c r="AQ147" i="1"/>
  <c r="AQ148" i="1"/>
  <c r="AQ149" i="1"/>
  <c r="AQ150" i="1"/>
  <c r="AQ151" i="1"/>
  <c r="AQ152" i="1"/>
  <c r="AQ153" i="1"/>
  <c r="AQ154" i="1"/>
  <c r="AQ155" i="1"/>
  <c r="AQ156" i="1"/>
  <c r="AQ157" i="1"/>
  <c r="AQ158" i="1"/>
  <c r="AQ159" i="1"/>
  <c r="AQ160" i="1"/>
  <c r="AQ161" i="1"/>
  <c r="AQ162" i="1"/>
  <c r="AQ163" i="1"/>
  <c r="AQ164" i="1"/>
  <c r="AQ165" i="1"/>
  <c r="AQ166" i="1"/>
  <c r="AQ167" i="1"/>
  <c r="AQ168" i="1"/>
  <c r="AQ169" i="1"/>
  <c r="AQ170" i="1"/>
  <c r="AQ171" i="1"/>
  <c r="AQ172" i="1"/>
  <c r="AQ173" i="1"/>
  <c r="AQ174" i="1"/>
  <c r="AQ175" i="1"/>
  <c r="AQ176" i="1"/>
  <c r="AQ177" i="1"/>
  <c r="AQ178" i="1"/>
  <c r="AQ179" i="1"/>
  <c r="AQ180" i="1"/>
  <c r="AQ181" i="1"/>
  <c r="AQ182" i="1"/>
  <c r="AQ183" i="1"/>
  <c r="AQ184" i="1"/>
  <c r="AQ185" i="1"/>
  <c r="AQ186" i="1"/>
  <c r="AQ187" i="1"/>
  <c r="AQ188" i="1"/>
  <c r="AQ189" i="1"/>
  <c r="AQ190" i="1"/>
  <c r="AQ191" i="1"/>
  <c r="AQ192" i="1"/>
  <c r="AQ193" i="1"/>
  <c r="AQ194" i="1"/>
  <c r="AQ195" i="1"/>
  <c r="AQ196" i="1"/>
  <c r="AQ197" i="1"/>
  <c r="AQ198" i="1"/>
  <c r="AQ199" i="1"/>
  <c r="AQ200" i="1"/>
  <c r="AQ201" i="1"/>
  <c r="AQ202" i="1"/>
  <c r="AQ203" i="1"/>
  <c r="AQ204" i="1"/>
  <c r="AQ205" i="1"/>
  <c r="AQ206" i="1"/>
  <c r="AQ207" i="1"/>
  <c r="AQ208" i="1"/>
  <c r="AQ209" i="1"/>
  <c r="AQ210" i="1"/>
  <c r="AQ211" i="1"/>
  <c r="AQ212" i="1"/>
  <c r="AQ213" i="1"/>
  <c r="AQ214" i="1"/>
  <c r="AQ215" i="1"/>
  <c r="AQ216" i="1"/>
  <c r="AQ217" i="1"/>
  <c r="AQ218" i="1"/>
  <c r="AQ219" i="1"/>
  <c r="AQ220" i="1"/>
  <c r="AQ221" i="1"/>
  <c r="AQ222" i="1"/>
  <c r="AQ223" i="1"/>
  <c r="AQ224" i="1"/>
  <c r="AQ225" i="1"/>
  <c r="AQ226" i="1"/>
  <c r="AQ227" i="1"/>
  <c r="AQ228" i="1"/>
  <c r="AQ229" i="1"/>
  <c r="AQ230" i="1"/>
  <c r="AQ231" i="1"/>
  <c r="AQ232" i="1"/>
  <c r="AQ233" i="1"/>
  <c r="AQ234" i="1"/>
  <c r="AQ235" i="1"/>
  <c r="AQ236" i="1"/>
  <c r="AQ237" i="1"/>
  <c r="AQ238" i="1"/>
  <c r="AQ239" i="1"/>
  <c r="AQ240" i="1"/>
  <c r="AQ241" i="1"/>
  <c r="AQ242" i="1"/>
  <c r="AQ243" i="1"/>
  <c r="AQ244" i="1"/>
  <c r="AQ245" i="1"/>
  <c r="AQ246" i="1"/>
  <c r="AQ247" i="1"/>
  <c r="AQ248" i="1"/>
  <c r="AQ249" i="1"/>
  <c r="AQ250" i="1"/>
  <c r="AQ251" i="1"/>
  <c r="AQ252" i="1"/>
  <c r="AQ253" i="1"/>
  <c r="AQ254" i="1"/>
  <c r="AQ255" i="1"/>
  <c r="AQ256" i="1"/>
  <c r="AQ257" i="1"/>
  <c r="AQ258" i="1"/>
  <c r="AQ259" i="1"/>
  <c r="AQ260" i="1"/>
  <c r="AQ261" i="1"/>
  <c r="AQ262" i="1"/>
  <c r="AQ263" i="1"/>
  <c r="AQ3" i="1"/>
  <c r="D9" i="3"/>
  <c r="E9" i="3"/>
  <c r="F9" i="3" s="1"/>
  <c r="E7" i="3"/>
  <c r="J7" i="3" s="1"/>
  <c r="D7" i="3"/>
  <c r="D4" i="3"/>
  <c r="E37" i="2"/>
  <c r="J37" i="2" s="1"/>
  <c r="D37" i="2"/>
  <c r="H220" i="1"/>
  <c r="M220" i="1" s="1"/>
  <c r="G220" i="1"/>
  <c r="M248" i="1"/>
  <c r="H167" i="1"/>
  <c r="G167" i="1"/>
  <c r="M72" i="1"/>
  <c r="AN4" i="3"/>
  <c r="W4" i="3"/>
  <c r="X4" i="3"/>
  <c r="AD4" i="3" s="1"/>
  <c r="G37" i="2" l="1"/>
  <c r="J10" i="2"/>
  <c r="H8" i="3"/>
  <c r="F4" i="3"/>
  <c r="J4" i="3"/>
  <c r="I204" i="1"/>
  <c r="J204" i="1"/>
  <c r="K204" i="1" s="1"/>
  <c r="I167" i="1"/>
  <c r="H266" i="1"/>
  <c r="L266" i="1"/>
  <c r="J5" i="6"/>
  <c r="E40" i="2"/>
  <c r="G9" i="3"/>
  <c r="H9" i="3" s="1"/>
  <c r="J9" i="3"/>
  <c r="W8" i="3"/>
  <c r="D8" i="3"/>
  <c r="F5" i="6"/>
  <c r="F7" i="3"/>
  <c r="G7" i="3"/>
  <c r="H7" i="3" s="1"/>
  <c r="F37" i="2"/>
  <c r="Y4" i="3"/>
  <c r="H4" i="3"/>
  <c r="I220" i="1"/>
  <c r="J167" i="1"/>
  <c r="K167" i="1" s="1"/>
  <c r="M167" i="1"/>
  <c r="J220" i="1"/>
  <c r="K220" i="1" l="1"/>
  <c r="J266" i="1"/>
  <c r="H37" i="2"/>
  <c r="G40" i="2"/>
  <c r="C7" i="5"/>
  <c r="D7" i="5"/>
  <c r="E7" i="5"/>
  <c r="F7" i="5"/>
  <c r="G7" i="5"/>
  <c r="H7" i="5"/>
  <c r="I7" i="5"/>
  <c r="J7" i="5"/>
  <c r="K7" i="5"/>
  <c r="L7" i="5"/>
  <c r="M7" i="5"/>
  <c r="N7" i="5"/>
  <c r="O7" i="5"/>
  <c r="P7" i="5"/>
  <c r="Q7" i="5"/>
  <c r="R7" i="5"/>
  <c r="S7" i="5"/>
  <c r="T7" i="5"/>
  <c r="U7" i="5"/>
  <c r="V7" i="5"/>
  <c r="X7" i="5"/>
  <c r="Y7" i="5"/>
  <c r="Z7" i="5"/>
  <c r="AA7" i="5"/>
  <c r="AB7" i="5"/>
  <c r="AC7" i="5"/>
  <c r="AD7" i="5"/>
  <c r="AE7" i="5"/>
  <c r="AF7" i="5"/>
  <c r="AG7" i="5"/>
  <c r="AH7" i="5"/>
  <c r="AI7" i="5"/>
  <c r="AJ7" i="5"/>
  <c r="AK7" i="5"/>
  <c r="AL7" i="5"/>
  <c r="AM7" i="5"/>
  <c r="AN7" i="5"/>
  <c r="AO7" i="5"/>
  <c r="AP7" i="5"/>
  <c r="AQ7" i="5"/>
  <c r="AR7" i="5"/>
  <c r="AS7" i="5"/>
  <c r="AT7" i="5"/>
  <c r="AU7" i="5"/>
  <c r="B7" i="5"/>
  <c r="Y6" i="5"/>
  <c r="W6" i="5"/>
  <c r="Y5" i="5"/>
  <c r="W5" i="5"/>
  <c r="Y4" i="5"/>
  <c r="W4" i="5"/>
  <c r="Y3" i="5"/>
  <c r="W3" i="5"/>
  <c r="X4" i="4"/>
  <c r="X5" i="4"/>
  <c r="X6" i="4"/>
  <c r="X7" i="4"/>
  <c r="X8" i="4"/>
  <c r="X9" i="4"/>
  <c r="X10" i="4"/>
  <c r="X11" i="4"/>
  <c r="X12" i="4"/>
  <c r="X13" i="4"/>
  <c r="X14" i="4"/>
  <c r="X15" i="4"/>
  <c r="X16" i="4"/>
  <c r="X17" i="4"/>
  <c r="X18" i="4"/>
  <c r="X19" i="4"/>
  <c r="X20" i="4"/>
  <c r="X21" i="4"/>
  <c r="X22" i="4"/>
  <c r="X23" i="4"/>
  <c r="X24" i="4"/>
  <c r="X25" i="4"/>
  <c r="X26" i="4"/>
  <c r="X27" i="4"/>
  <c r="X28" i="4"/>
  <c r="X29" i="4"/>
  <c r="X30" i="4"/>
  <c r="X31" i="4"/>
  <c r="X32" i="4"/>
  <c r="X33" i="4"/>
  <c r="X34" i="4"/>
  <c r="X35" i="4"/>
  <c r="X36" i="4"/>
  <c r="X37" i="4"/>
  <c r="X38" i="4"/>
  <c r="X39" i="4"/>
  <c r="X40" i="4"/>
  <c r="X41" i="4"/>
  <c r="X42" i="4"/>
  <c r="W7" i="5" s="1"/>
  <c r="X45" i="4"/>
  <c r="X46" i="4"/>
  <c r="X3" i="4"/>
  <c r="Z10" i="4"/>
  <c r="Z5" i="4"/>
  <c r="Z6" i="4"/>
  <c r="Z7" i="4"/>
  <c r="Z8" i="4"/>
  <c r="Z9"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 i="4"/>
  <c r="Z3" i="4"/>
  <c r="W5" i="3" l="1"/>
  <c r="W7" i="3"/>
  <c r="W9" i="3"/>
  <c r="W10" i="3"/>
  <c r="W3" i="3"/>
  <c r="W4" i="2" l="1"/>
  <c r="W5" i="2"/>
  <c r="W7" i="2"/>
  <c r="W8" i="2"/>
  <c r="W9" i="2"/>
  <c r="W10" i="2"/>
  <c r="W11" i="2"/>
  <c r="W12" i="2"/>
  <c r="W13" i="2"/>
  <c r="W14" i="2"/>
  <c r="W15" i="2"/>
  <c r="W16" i="2"/>
  <c r="W17" i="2"/>
  <c r="W18" i="2"/>
  <c r="W19" i="2"/>
  <c r="W20" i="2"/>
  <c r="W21" i="2"/>
  <c r="W22" i="2"/>
  <c r="W24" i="2"/>
  <c r="W26" i="2"/>
  <c r="W27" i="2"/>
  <c r="W28" i="2"/>
  <c r="W29" i="2"/>
  <c r="W30" i="2"/>
  <c r="W31" i="2"/>
  <c r="W32" i="2"/>
  <c r="W33" i="2"/>
  <c r="W34" i="2"/>
  <c r="W35" i="2"/>
  <c r="W36" i="2"/>
  <c r="W37" i="2"/>
  <c r="W3" i="2"/>
  <c r="Z193" i="1" l="1"/>
  <c r="Z194" i="1"/>
  <c r="Z195" i="1"/>
  <c r="Z196" i="1"/>
  <c r="Z197" i="1"/>
  <c r="Z198" i="1"/>
  <c r="Z199" i="1"/>
  <c r="Z31" i="1"/>
  <c r="Z32" i="1"/>
  <c r="Z33" i="1"/>
  <c r="Z34" i="1"/>
  <c r="Z35" i="1"/>
  <c r="Z36" i="1"/>
  <c r="Z37" i="1"/>
  <c r="Z38" i="1"/>
  <c r="Z39" i="1"/>
  <c r="Z99" i="1"/>
  <c r="Z100" i="1"/>
  <c r="Z101" i="1"/>
  <c r="Z102" i="1"/>
  <c r="Z87" i="1"/>
  <c r="Z88" i="1"/>
  <c r="Z89" i="1"/>
  <c r="Z90" i="1"/>
  <c r="Z103" i="1"/>
  <c r="Z104" i="1"/>
  <c r="Z105" i="1"/>
  <c r="Z106" i="1"/>
  <c r="Z107" i="1"/>
  <c r="Z108" i="1"/>
  <c r="Z3" i="1"/>
  <c r="Z4" i="1"/>
  <c r="Z5" i="1"/>
  <c r="Z6" i="1"/>
  <c r="Z7" i="1"/>
  <c r="Z8" i="1"/>
  <c r="Z9" i="1"/>
  <c r="Z10" i="1"/>
  <c r="Z11" i="1"/>
  <c r="Z200" i="1"/>
  <c r="Z201" i="1"/>
  <c r="Z202" i="1"/>
  <c r="Z203" i="1"/>
  <c r="Z204" i="1"/>
  <c r="Z205" i="1"/>
  <c r="Z206" i="1"/>
  <c r="Z207" i="1"/>
  <c r="Z208" i="1"/>
  <c r="Z209" i="1"/>
  <c r="Z210" i="1"/>
  <c r="Z211" i="1"/>
  <c r="Z212" i="1"/>
  <c r="Z213" i="1"/>
  <c r="Z91" i="1"/>
  <c r="Z92" i="1"/>
  <c r="Z40" i="1"/>
  <c r="Z41" i="1"/>
  <c r="Z42" i="1"/>
  <c r="Z43" i="1"/>
  <c r="Z44" i="1"/>
  <c r="Z45" i="1"/>
  <c r="Z46" i="1"/>
  <c r="Z47" i="1"/>
  <c r="Z48" i="1"/>
  <c r="Z49" i="1"/>
  <c r="Z50" i="1"/>
  <c r="Z51" i="1"/>
  <c r="Z52" i="1"/>
  <c r="Z53" i="1"/>
  <c r="Z214" i="1"/>
  <c r="Z215" i="1"/>
  <c r="Z216" i="1"/>
  <c r="Z217" i="1"/>
  <c r="Z218" i="1"/>
  <c r="Z219" i="1"/>
  <c r="Z128" i="1"/>
  <c r="Z129" i="1"/>
  <c r="Z130" i="1"/>
  <c r="Z131" i="1"/>
  <c r="Z132" i="1"/>
  <c r="Z133" i="1"/>
  <c r="Z134" i="1"/>
  <c r="Z135" i="1"/>
  <c r="Z136" i="1"/>
  <c r="Z137" i="1"/>
  <c r="Z138" i="1"/>
  <c r="Z139" i="1"/>
  <c r="Z140" i="1"/>
  <c r="Z141" i="1"/>
  <c r="Z54" i="1"/>
  <c r="Z55" i="1"/>
  <c r="Z56" i="1"/>
  <c r="Z57" i="1"/>
  <c r="Z58" i="1"/>
  <c r="Z59" i="1"/>
  <c r="Z60" i="1"/>
  <c r="Z61" i="1"/>
  <c r="Z62" i="1"/>
  <c r="Z63" i="1"/>
  <c r="Z64" i="1"/>
  <c r="Z65" i="1"/>
  <c r="Z66" i="1"/>
  <c r="Z67" i="1"/>
  <c r="Z142" i="1"/>
  <c r="Z143" i="1"/>
  <c r="Z144" i="1"/>
  <c r="Z145" i="1"/>
  <c r="Z146" i="1"/>
  <c r="Z147" i="1"/>
  <c r="Z148" i="1"/>
  <c r="Z149" i="1"/>
  <c r="Z150" i="1"/>
  <c r="Z151" i="1"/>
  <c r="Z152" i="1"/>
  <c r="Z153" i="1"/>
  <c r="Z154" i="1"/>
  <c r="Z109" i="1"/>
  <c r="Z110" i="1"/>
  <c r="Z111" i="1"/>
  <c r="Z112" i="1"/>
  <c r="Z113" i="1"/>
  <c r="Z114" i="1"/>
  <c r="Z115" i="1"/>
  <c r="Z116" i="1"/>
  <c r="Z117" i="1"/>
  <c r="Z118" i="1"/>
  <c r="Z119" i="1"/>
  <c r="Z120" i="1"/>
  <c r="Z121" i="1"/>
  <c r="Z122" i="1"/>
  <c r="Z12" i="1"/>
  <c r="Z13" i="1"/>
  <c r="Z14" i="1"/>
  <c r="Z15" i="1"/>
  <c r="Z16" i="1"/>
  <c r="Z17" i="1"/>
  <c r="Z18" i="1"/>
  <c r="Z19" i="1"/>
  <c r="Z20" i="1"/>
  <c r="Z68" i="1"/>
  <c r="Z69" i="1"/>
  <c r="Z70" i="1"/>
  <c r="Z71" i="1"/>
  <c r="Z72" i="1"/>
  <c r="Z73" i="1"/>
  <c r="Z74" i="1"/>
  <c r="Z123" i="1"/>
  <c r="Z124" i="1"/>
  <c r="Z125" i="1"/>
  <c r="Z126" i="1"/>
  <c r="Z127" i="1"/>
  <c r="Z76" i="1"/>
  <c r="Z77" i="1"/>
  <c r="Z78" i="1"/>
  <c r="Z79" i="1"/>
  <c r="Z80" i="1"/>
  <c r="Z81" i="1"/>
  <c r="Z252" i="1"/>
  <c r="Z253" i="1"/>
  <c r="Z254" i="1"/>
  <c r="Z255" i="1"/>
  <c r="Z256" i="1"/>
  <c r="Z257" i="1"/>
  <c r="Z258" i="1"/>
  <c r="Z259" i="1"/>
  <c r="Z21" i="1"/>
  <c r="Z22" i="1"/>
  <c r="Z75" i="1"/>
  <c r="Z93" i="1"/>
  <c r="Z94" i="1"/>
  <c r="Z95" i="1"/>
  <c r="Z96" i="1"/>
  <c r="Z97" i="1"/>
  <c r="Z98" i="1"/>
  <c r="Z23" i="1"/>
  <c r="Z24" i="1"/>
  <c r="Z25" i="1"/>
  <c r="Z26" i="1"/>
  <c r="Z27" i="1"/>
  <c r="Z28" i="1"/>
  <c r="Z29" i="1"/>
  <c r="Z30" i="1"/>
  <c r="Z260" i="1"/>
  <c r="Z261" i="1"/>
  <c r="Z262" i="1"/>
  <c r="Z263" i="1"/>
  <c r="Z222" i="1"/>
  <c r="Z223" i="1"/>
  <c r="Z224" i="1"/>
  <c r="Z225" i="1"/>
  <c r="Z226" i="1"/>
  <c r="Z227" i="1"/>
  <c r="Z228" i="1"/>
  <c r="Z229" i="1"/>
  <c r="Z230" i="1"/>
  <c r="Z82" i="1"/>
  <c r="Z83" i="1"/>
  <c r="Z84" i="1"/>
  <c r="Z85" i="1"/>
  <c r="Z86"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231" i="1"/>
  <c r="Z232" i="1"/>
  <c r="Z233" i="1"/>
  <c r="Z234" i="1"/>
  <c r="Z235" i="1"/>
  <c r="Z236" i="1"/>
  <c r="Z237" i="1"/>
  <c r="Z238" i="1"/>
  <c r="Z239" i="1"/>
  <c r="Z240" i="1"/>
  <c r="Z241" i="1"/>
  <c r="Z242" i="1"/>
  <c r="Z243" i="1"/>
  <c r="Z244" i="1"/>
  <c r="Z245" i="1"/>
  <c r="Z246" i="1"/>
  <c r="Z247" i="1"/>
  <c r="Z248" i="1"/>
  <c r="Z249" i="1"/>
  <c r="Z250" i="1"/>
  <c r="Z251" i="1"/>
  <c r="Z220" i="1"/>
  <c r="Z221" i="1"/>
  <c r="Z192" i="1"/>
</calcChain>
</file>

<file path=xl/sharedStrings.xml><?xml version="1.0" encoding="utf-8"?>
<sst xmlns="http://schemas.openxmlformats.org/spreadsheetml/2006/main" count="1575" uniqueCount="674">
  <si>
    <t>PCC Election May 2021 England and Wales</t>
  </si>
  <si>
    <t>Data provided by Local Authorities to the Electoral Commission. Note for Wales data was returned at a Senedd constituency level</t>
  </si>
  <si>
    <t>Inconsistencies and inaccuracies within the data have been checked with local authorities and, where possible, corrected.</t>
  </si>
  <si>
    <t>Some inconsistencies with the data may be due to issues in generating the data from the Electoral Management Software used by local authorities</t>
  </si>
  <si>
    <t xml:space="preserve">There were inaccuracies in how the figures for the number of postal ballot papers returned by close of poll were calculated by local authorities. This field is now calculated from the number of postal ballot papers included in the count plus rejected postal ballots. </t>
  </si>
  <si>
    <t>This dataset was updated on 23/7/2025 to correct errors with the following: LA level proxy data in England; % rejected ballots in Chelmsford and Tendring; electorate and votes cast data for Halton; Basildon and North Devon votes rejected were also corrected</t>
  </si>
  <si>
    <t>General</t>
  </si>
  <si>
    <t>First Preference Rejected Votes</t>
  </si>
  <si>
    <t>Second Preference Rejected Votes</t>
  </si>
  <si>
    <t>Postal votes</t>
  </si>
  <si>
    <t>Rejected Postal Ballots</t>
  </si>
  <si>
    <t>Proxies and Waivers</t>
  </si>
  <si>
    <t>Registration</t>
  </si>
  <si>
    <t>Misc</t>
  </si>
  <si>
    <t>Electorate</t>
  </si>
  <si>
    <t>Valid votes</t>
  </si>
  <si>
    <t>% Valid Votes</t>
  </si>
  <si>
    <t>Ballots at the count</t>
  </si>
  <si>
    <t>% Ballot Box Turnout</t>
  </si>
  <si>
    <t>Total Ballots (including rejected postal ballots)</t>
  </si>
  <si>
    <t>% Total Turnout</t>
  </si>
  <si>
    <t>Total Number of ballots rejected at the count (Rejected first preference only)</t>
  </si>
  <si>
    <t>% of ballots rejected at the count</t>
  </si>
  <si>
    <t>FPV - No official mark</t>
  </si>
  <si>
    <t>FPV - Voting for multiple candidates</t>
  </si>
  <si>
    <t xml:space="preserve"> FPV - Writing or mark by which the voter could be identified</t>
  </si>
  <si>
    <t>FPV - Unmarked</t>
  </si>
  <si>
    <t>FPV - Void for uncertainty</t>
  </si>
  <si>
    <t>SPV - Total rejected</t>
  </si>
  <si>
    <t>SPV - No official mark</t>
  </si>
  <si>
    <t xml:space="preserve"> SPV - Voting for more candidates</t>
  </si>
  <si>
    <t>SPV - Writing or mark by which the voter could be identified</t>
  </si>
  <si>
    <t>SPV - Unmarked</t>
  </si>
  <si>
    <t>SPV - Void for uncertainty</t>
  </si>
  <si>
    <t>Postal Ballots issued</t>
  </si>
  <si>
    <t>% of electorate vote by postal vote</t>
  </si>
  <si>
    <t>Postal Ballots returned</t>
  </si>
  <si>
    <t>% Postal Ballots Returned</t>
  </si>
  <si>
    <t>Postal Ballots Included in the count</t>
  </si>
  <si>
    <t>Postal ballot packs returned on polling day before 10pm</t>
  </si>
  <si>
    <t>Total number of postal ballot papers returned within 24 hours after close of poll</t>
  </si>
  <si>
    <t>Total number of Postal Ballots rejected</t>
  </si>
  <si>
    <t>% of Postal votes rejected</t>
  </si>
  <si>
    <t xml:space="preserve"> Rejected due to a missing signature</t>
  </si>
  <si>
    <t xml:space="preserve"> Rejected due to a date of birth</t>
  </si>
  <si>
    <t>Rejected due to a missing signature AND date of birth</t>
  </si>
  <si>
    <t xml:space="preserve"> Rejected due to a mismatched signature</t>
  </si>
  <si>
    <t xml:space="preserve"> Rejected due to a mismatched date of birth</t>
  </si>
  <si>
    <t xml:space="preserve">Rejected due to a mismatched signature AND date of birth </t>
  </si>
  <si>
    <t>Rejected- Ballot paper unreturned</t>
  </si>
  <si>
    <t>Rejected- Postal voting statement unreturned</t>
  </si>
  <si>
    <t xml:space="preserve">Total number of proxies appointed </t>
  </si>
  <si>
    <t>% proxy Votes</t>
  </si>
  <si>
    <t xml:space="preserve">Total number of emergency proxies appointed </t>
  </si>
  <si>
    <t xml:space="preserve">Total number of coronavirus emergency proxies appointed </t>
  </si>
  <si>
    <t>Total number of waivers granted</t>
  </si>
  <si>
    <t>% of applications which lead to new electors being added to the register</t>
  </si>
  <si>
    <t>% Duplicates</t>
  </si>
  <si>
    <t>Total number of polling stations used</t>
  </si>
  <si>
    <t>Total number of tendered ballot papers issued</t>
  </si>
  <si>
    <t>Wales Total</t>
  </si>
  <si>
    <t>England Total</t>
  </si>
  <si>
    <t>Total</t>
  </si>
  <si>
    <t>Police area returning officers</t>
  </si>
  <si>
    <t>% of electorate opt for postal vote</t>
  </si>
  <si>
    <t>Avon &amp; Somerset</t>
  </si>
  <si>
    <t>Bedfordshire</t>
  </si>
  <si>
    <t>Cambridgeshire</t>
  </si>
  <si>
    <t>Cheshire</t>
  </si>
  <si>
    <t>Cleveland</t>
  </si>
  <si>
    <t>Cumbria</t>
  </si>
  <si>
    <t>Derbyshire</t>
  </si>
  <si>
    <t>Devon &amp; Cornwall</t>
  </si>
  <si>
    <t>Dorset</t>
  </si>
  <si>
    <t>Durham</t>
  </si>
  <si>
    <t>Essex</t>
  </si>
  <si>
    <t>Gloucestershire</t>
  </si>
  <si>
    <t>Hampshire</t>
  </si>
  <si>
    <t>Hertfordshire</t>
  </si>
  <si>
    <t>Humberside</t>
  </si>
  <si>
    <t>Kent</t>
  </si>
  <si>
    <t>Lancashire</t>
  </si>
  <si>
    <t>Leicestershire</t>
  </si>
  <si>
    <t>Lincolnshire</t>
  </si>
  <si>
    <t>Merseyside</t>
  </si>
  <si>
    <t>Norfolk</t>
  </si>
  <si>
    <t>North Yorkshire</t>
  </si>
  <si>
    <t>Northamptonshire</t>
  </si>
  <si>
    <t>Northumbria</t>
  </si>
  <si>
    <t>Nottinghamshire</t>
  </si>
  <si>
    <t>South Yorkshire</t>
  </si>
  <si>
    <t>Staffordshire</t>
  </si>
  <si>
    <t>Suffolk</t>
  </si>
  <si>
    <t>Surrey</t>
  </si>
  <si>
    <t>Sussex</t>
  </si>
  <si>
    <t>Thames Valley</t>
  </si>
  <si>
    <t>Warwickshire</t>
  </si>
  <si>
    <t>West Mercia</t>
  </si>
  <si>
    <t>West Midlands</t>
  </si>
  <si>
    <t>Wiltshire</t>
  </si>
  <si>
    <t>East Midlands</t>
  </si>
  <si>
    <t>Eastern</t>
  </si>
  <si>
    <t>North East</t>
  </si>
  <si>
    <t>North West</t>
  </si>
  <si>
    <t>South East</t>
  </si>
  <si>
    <t>South West</t>
  </si>
  <si>
    <t>Yorkshire &amp; The Humber</t>
  </si>
  <si>
    <t>% of electorate receive postal ballots</t>
  </si>
  <si>
    <t>Dyfed-Powys</t>
  </si>
  <si>
    <t>Gwent</t>
  </si>
  <si>
    <t>North Wales</t>
  </si>
  <si>
    <t>South Wales</t>
  </si>
  <si>
    <t>Merthyr Tydfil and Rhymney*</t>
  </si>
  <si>
    <t>* Note Merthyr Tydfil and Rhymney are split over 2 police areas. Rhymney is part of Gwent and Merthyr Tydfil is part of South Wales</t>
  </si>
  <si>
    <t>Region</t>
  </si>
  <si>
    <t>PARO Area</t>
  </si>
  <si>
    <t>Amber Valley</t>
  </si>
  <si>
    <t>Amber Valley Borough Council</t>
  </si>
  <si>
    <t>Bolsover</t>
  </si>
  <si>
    <t>Bolsover District Council</t>
  </si>
  <si>
    <t>Chesterfield</t>
  </si>
  <si>
    <t>Chesterfield Borough Council</t>
  </si>
  <si>
    <t>Derby</t>
  </si>
  <si>
    <t>Derby City Council</t>
  </si>
  <si>
    <t>Derbyshire Dales</t>
  </si>
  <si>
    <t>Derbyshire Dales District Council</t>
  </si>
  <si>
    <t>Erewash</t>
  </si>
  <si>
    <t>Erewash Borough Council</t>
  </si>
  <si>
    <t>High Peak</t>
  </si>
  <si>
    <t>High Peak Borough Council</t>
  </si>
  <si>
    <t>North East Derbyshire</t>
  </si>
  <si>
    <t>N.E. Derbyshire District Council</t>
  </si>
  <si>
    <t/>
  </si>
  <si>
    <t>South Derbyshire</t>
  </si>
  <si>
    <t>South Derbyshire District Council</t>
  </si>
  <si>
    <t>Blaby</t>
  </si>
  <si>
    <t>Blaby District Council</t>
  </si>
  <si>
    <t>Charnwood</t>
  </si>
  <si>
    <t>Charnwood Borough Council</t>
  </si>
  <si>
    <t>Harborough</t>
  </si>
  <si>
    <t>Harborough district Council</t>
  </si>
  <si>
    <t>Hinckley &amp; Bosworth</t>
  </si>
  <si>
    <t>Hinckley &amp; Bosworth Borough Council</t>
  </si>
  <si>
    <t>Leicester</t>
  </si>
  <si>
    <t>Leicester City Council</t>
  </si>
  <si>
    <t>Melton</t>
  </si>
  <si>
    <t>Melton Borough Council</t>
  </si>
  <si>
    <t>North West Leicestershire</t>
  </si>
  <si>
    <t>North West Leicestershire District Council</t>
  </si>
  <si>
    <t>Oadby &amp; Wigston</t>
  </si>
  <si>
    <t>Oadby &amp; Wigston District Council</t>
  </si>
  <si>
    <t>Rutland</t>
  </si>
  <si>
    <t>Rutland County Council</t>
  </si>
  <si>
    <t>North Northamptonshire</t>
  </si>
  <si>
    <t>West Northamptonshire</t>
  </si>
  <si>
    <t>Ashfield</t>
  </si>
  <si>
    <t>Ashfield District Council</t>
  </si>
  <si>
    <t>Bassetlaw</t>
  </si>
  <si>
    <t>Bassetlaw District Council</t>
  </si>
  <si>
    <t>Broxtowe</t>
  </si>
  <si>
    <t>Broxtowe Borough Council</t>
  </si>
  <si>
    <t>Gedling</t>
  </si>
  <si>
    <t>Gedling Borough Council</t>
  </si>
  <si>
    <t>Mansfield</t>
  </si>
  <si>
    <t>Mansfield District Council</t>
  </si>
  <si>
    <t>Newark &amp; Sherwood</t>
  </si>
  <si>
    <t>Newark &amp; Sherwood District Council</t>
  </si>
  <si>
    <t>Nottingham</t>
  </si>
  <si>
    <t>Nottingham City Council</t>
  </si>
  <si>
    <t>Rushcliffe</t>
  </si>
  <si>
    <t>Rushcliffe Borough Council</t>
  </si>
  <si>
    <t>Bedford</t>
  </si>
  <si>
    <t>Bedford Borough Council</t>
  </si>
  <si>
    <t>Central Bedfordshire</t>
  </si>
  <si>
    <t>Central Bedfordshire Council</t>
  </si>
  <si>
    <t>Luton</t>
  </si>
  <si>
    <t>Luton Borough Council</t>
  </si>
  <si>
    <t>Cambridge</t>
  </si>
  <si>
    <t>Cambridge City Council</t>
  </si>
  <si>
    <t>East Cambridgeshire</t>
  </si>
  <si>
    <t>East Cambridgeshire District Council</t>
  </si>
  <si>
    <t>Fenland</t>
  </si>
  <si>
    <t>Fenland District Council</t>
  </si>
  <si>
    <t>Huntingdonshire</t>
  </si>
  <si>
    <t>Huntingdonshire District Council</t>
  </si>
  <si>
    <t>Peterborough</t>
  </si>
  <si>
    <t>Peterborough City Council</t>
  </si>
  <si>
    <t>South Cambridgeshire</t>
  </si>
  <si>
    <t>South Cambridgeshire District Council</t>
  </si>
  <si>
    <t>Basildon</t>
  </si>
  <si>
    <t>Basildon Borough Council</t>
  </si>
  <si>
    <t>Braintree</t>
  </si>
  <si>
    <t>Braintree District Council</t>
  </si>
  <si>
    <t>Brentwood</t>
  </si>
  <si>
    <t>Brentwood Borough Council</t>
  </si>
  <si>
    <t>Castle Point</t>
  </si>
  <si>
    <t>Castle Point Borough Council</t>
  </si>
  <si>
    <t>Chelmsford</t>
  </si>
  <si>
    <t>Chelmsford City Council</t>
  </si>
  <si>
    <t>Colchester</t>
  </si>
  <si>
    <t>Colchester Borough Council</t>
  </si>
  <si>
    <t>Epping Forest</t>
  </si>
  <si>
    <t>Epping Forest District Council</t>
  </si>
  <si>
    <t>Harlow</t>
  </si>
  <si>
    <t>Harlow District Council</t>
  </si>
  <si>
    <t>Maldon</t>
  </si>
  <si>
    <t>Maldon District Council</t>
  </si>
  <si>
    <t>Rochford</t>
  </si>
  <si>
    <t>Rochford District Council</t>
  </si>
  <si>
    <t>Southend-on-Sea</t>
  </si>
  <si>
    <t>Southend-on-Sea Borough Council</t>
  </si>
  <si>
    <t>Tendring</t>
  </si>
  <si>
    <t>Tendring District Council</t>
  </si>
  <si>
    <t>Thurrock</t>
  </si>
  <si>
    <t>Thurrock Council</t>
  </si>
  <si>
    <t>Uttlesford</t>
  </si>
  <si>
    <t>Uttlesford District Council</t>
  </si>
  <si>
    <t>Broxbourne</t>
  </si>
  <si>
    <t>Broxbourne Borough Council</t>
  </si>
  <si>
    <t>Dacorum</t>
  </si>
  <si>
    <t>Dacorum Borough Council</t>
  </si>
  <si>
    <t>East Hertfordshire</t>
  </si>
  <si>
    <t>East Hertfordshire District Council</t>
  </si>
  <si>
    <t>Hertsmere</t>
  </si>
  <si>
    <t>Hertsmere Borough Council</t>
  </si>
  <si>
    <t>North Hertfordshire</t>
  </si>
  <si>
    <t>North Hertfordshire District Council</t>
  </si>
  <si>
    <t>St Albans</t>
  </si>
  <si>
    <t>St Albans City &amp; District Council</t>
  </si>
  <si>
    <t>Stevenage</t>
  </si>
  <si>
    <t>Stevenage Borough Council</t>
  </si>
  <si>
    <t>Three Rivers</t>
  </si>
  <si>
    <t>Three Rivers District Council</t>
  </si>
  <si>
    <t>Watford</t>
  </si>
  <si>
    <t>Watford Borough Council</t>
  </si>
  <si>
    <t>Welwyn Hatfield</t>
  </si>
  <si>
    <t>Welwyn Hatfield Borough Council</t>
  </si>
  <si>
    <t>East Riding of Yorkshire</t>
  </si>
  <si>
    <t>East Riding of Yorkshire Council</t>
  </si>
  <si>
    <t>Kingston upon Hull</t>
  </si>
  <si>
    <t>Kingston-upon-Hull City Council</t>
  </si>
  <si>
    <t>North East Lincolnshire</t>
  </si>
  <si>
    <t>North East Lincolnshire Council</t>
  </si>
  <si>
    <t>North Lincolnshire</t>
  </si>
  <si>
    <t>North Lincolnshire Council</t>
  </si>
  <si>
    <t>Boston</t>
  </si>
  <si>
    <t>Boston Borough Council</t>
  </si>
  <si>
    <t>East Lindsey</t>
  </si>
  <si>
    <t>East Lindsey District Council</t>
  </si>
  <si>
    <t>Lincoln</t>
  </si>
  <si>
    <t>Lincoln City Council</t>
  </si>
  <si>
    <t>North Kesteven</t>
  </si>
  <si>
    <t>North Kesteven District Council</t>
  </si>
  <si>
    <t>South Holland</t>
  </si>
  <si>
    <t>South Holland District Council</t>
  </si>
  <si>
    <t>South Kesteven</t>
  </si>
  <si>
    <t>South Kesteven District Council</t>
  </si>
  <si>
    <t>West Lindsey</t>
  </si>
  <si>
    <t>West Lindsey District Council</t>
  </si>
  <si>
    <t>Breckland</t>
  </si>
  <si>
    <t>Breckland Council</t>
  </si>
  <si>
    <t>Broadland</t>
  </si>
  <si>
    <t>Broadland District Council</t>
  </si>
  <si>
    <t>Great Yarmouth</t>
  </si>
  <si>
    <t>Great Yarmouth Borough Council</t>
  </si>
  <si>
    <t>King's Lynn &amp; West Norfolk</t>
  </si>
  <si>
    <t>North Norfolk</t>
  </si>
  <si>
    <t>North Norfolk District Council</t>
  </si>
  <si>
    <t>Norwich</t>
  </si>
  <si>
    <t>Norwich City Council</t>
  </si>
  <si>
    <t>South Norfolk</t>
  </si>
  <si>
    <t>South Norfolk District Council</t>
  </si>
  <si>
    <t>Babergh</t>
  </si>
  <si>
    <t>Babergh District Council</t>
  </si>
  <si>
    <t>East Suffolk</t>
  </si>
  <si>
    <t>East Suffolk Council</t>
  </si>
  <si>
    <t>Ipswich</t>
  </si>
  <si>
    <t>Ipswich Borough Council</t>
  </si>
  <si>
    <t>Mid Suffolk</t>
  </si>
  <si>
    <t>Mid suffolk District Council</t>
  </si>
  <si>
    <t>West Suffolk</t>
  </si>
  <si>
    <t>West Suffolk Council</t>
  </si>
  <si>
    <t>Hartlepool</t>
  </si>
  <si>
    <t>Hartlepool Borough Council</t>
  </si>
  <si>
    <t>Middlesbrough</t>
  </si>
  <si>
    <t>Middlesbrough Borough Council</t>
  </si>
  <si>
    <t>Redcar &amp; Cleveland</t>
  </si>
  <si>
    <t>Redcar and Cleveland Borough Council</t>
  </si>
  <si>
    <t>Stockton-on-Tees</t>
  </si>
  <si>
    <t>Stockton-on-Tees Borough Council</t>
  </si>
  <si>
    <t>Darlington</t>
  </si>
  <si>
    <t>Darlington Borough Council</t>
  </si>
  <si>
    <t>Durham County Council</t>
  </si>
  <si>
    <t>Gateshead</t>
  </si>
  <si>
    <t>Gateshead Metropolitan Borough Council</t>
  </si>
  <si>
    <t>Newcastle upon Tyne</t>
  </si>
  <si>
    <t>Newcastle City Council</t>
  </si>
  <si>
    <t>North Tyneside</t>
  </si>
  <si>
    <t>North Tyneside Council</t>
  </si>
  <si>
    <t>Northumberland</t>
  </si>
  <si>
    <t>Northumberland County Council</t>
  </si>
  <si>
    <t>South Tyneside</t>
  </si>
  <si>
    <t>South Tyneside Metropolitan Borough Council</t>
  </si>
  <si>
    <t>Sunderland</t>
  </si>
  <si>
    <t>Sunderland City Council</t>
  </si>
  <si>
    <t>Cheshire East</t>
  </si>
  <si>
    <t>Cheshire East Council</t>
  </si>
  <si>
    <t>Cheshire West &amp; Chester</t>
  </si>
  <si>
    <t>Cheshire West and Chester City</t>
  </si>
  <si>
    <t>Halton</t>
  </si>
  <si>
    <t>Halton Borough Council</t>
  </si>
  <si>
    <t>Warrington</t>
  </si>
  <si>
    <t>Warrington Borough Council</t>
  </si>
  <si>
    <t>Allerdale</t>
  </si>
  <si>
    <t>Allerdale Borough Council</t>
  </si>
  <si>
    <t>Barrow-in-Furness</t>
  </si>
  <si>
    <t>Barrow-in-Furness Borough Council</t>
  </si>
  <si>
    <t>Carlisle</t>
  </si>
  <si>
    <t>Carlisle City Council</t>
  </si>
  <si>
    <t>Copeland</t>
  </si>
  <si>
    <t>Copeland Borough Council</t>
  </si>
  <si>
    <t>Eden</t>
  </si>
  <si>
    <t>Eden District Council</t>
  </si>
  <si>
    <t>South Lakeland</t>
  </si>
  <si>
    <t>South Lakeland District Council</t>
  </si>
  <si>
    <t>Blackburn with Darwen</t>
  </si>
  <si>
    <t>Blackburn with Darwen Borough Council</t>
  </si>
  <si>
    <t>Blackpool</t>
  </si>
  <si>
    <t>Blackpool Borough Council</t>
  </si>
  <si>
    <t>Burnley</t>
  </si>
  <si>
    <t>Burnley Borough Council</t>
  </si>
  <si>
    <t>Chorley</t>
  </si>
  <si>
    <t>Chorley Borough Council</t>
  </si>
  <si>
    <t>Fylde</t>
  </si>
  <si>
    <t>Fylde Borough Council</t>
  </si>
  <si>
    <t>Hyndburn</t>
  </si>
  <si>
    <t>Hyndburn Borough Council</t>
  </si>
  <si>
    <t>Lancaster</t>
  </si>
  <si>
    <t>Lancaster City Council</t>
  </si>
  <si>
    <t>Pendle</t>
  </si>
  <si>
    <t>Pendle Borough Council</t>
  </si>
  <si>
    <t>Preston</t>
  </si>
  <si>
    <t>Preston City Council</t>
  </si>
  <si>
    <t>Ribble Valley</t>
  </si>
  <si>
    <t>Ribble Valley Borough Council</t>
  </si>
  <si>
    <t>Rossendale</t>
  </si>
  <si>
    <t>Rossendale Borough Council</t>
  </si>
  <si>
    <t>South Ribble</t>
  </si>
  <si>
    <t>South Ribble Borough Council</t>
  </si>
  <si>
    <t>West Lancashire</t>
  </si>
  <si>
    <t>West Lancashire Borough Council</t>
  </si>
  <si>
    <t>Wyre</t>
  </si>
  <si>
    <t>Wyre Borough Council</t>
  </si>
  <si>
    <t>Knowsley</t>
  </si>
  <si>
    <t>Knowsley Metropolitan Borough Council</t>
  </si>
  <si>
    <t>Liverpool</t>
  </si>
  <si>
    <t>Liverpool City Council</t>
  </si>
  <si>
    <t>Sefton</t>
  </si>
  <si>
    <t>Sefton Metropolitan Borough Council</t>
  </si>
  <si>
    <t>St Helens</t>
  </si>
  <si>
    <t>St Helens Metropolitan Borough Council</t>
  </si>
  <si>
    <t>Wirral</t>
  </si>
  <si>
    <t>Wirral Metropolitan Borough of</t>
  </si>
  <si>
    <t>Basingstoke &amp; Deane</t>
  </si>
  <si>
    <t>Basingstoke and Deane Borough Council</t>
  </si>
  <si>
    <t>East Hampshire</t>
  </si>
  <si>
    <t>East Hampshire District Council</t>
  </si>
  <si>
    <t>Eastleigh</t>
  </si>
  <si>
    <t>Eastleigh Borough Council</t>
  </si>
  <si>
    <t>Fareham</t>
  </si>
  <si>
    <t>Fareham Borough Council</t>
  </si>
  <si>
    <t>Gosport</t>
  </si>
  <si>
    <t>Gosport Borough Council</t>
  </si>
  <si>
    <t>Hart</t>
  </si>
  <si>
    <t>Hart District Council</t>
  </si>
  <si>
    <t>Havant</t>
  </si>
  <si>
    <t>Havant Borough Council</t>
  </si>
  <si>
    <t>Isle of Wight</t>
  </si>
  <si>
    <t>Isle of Wight Council</t>
  </si>
  <si>
    <t>New Forest</t>
  </si>
  <si>
    <t>New Forest District Council</t>
  </si>
  <si>
    <t>Portsmouth</t>
  </si>
  <si>
    <t>Portsmouth City Council</t>
  </si>
  <si>
    <t>Rushmoor</t>
  </si>
  <si>
    <t>Rushmoor Borough Council</t>
  </si>
  <si>
    <t>Southampton</t>
  </si>
  <si>
    <t>Southampton City Council</t>
  </si>
  <si>
    <t>Test Valley</t>
  </si>
  <si>
    <t>Test Valley Borough Council</t>
  </si>
  <si>
    <t>Winchester</t>
  </si>
  <si>
    <t>Winchester City Council</t>
  </si>
  <si>
    <t>Ashford</t>
  </si>
  <si>
    <t>Ashford Borough Council</t>
  </si>
  <si>
    <t>Canterbury</t>
  </si>
  <si>
    <t>Canterbury City Council</t>
  </si>
  <si>
    <t>Dartford</t>
  </si>
  <si>
    <t>Dartford Borough Council</t>
  </si>
  <si>
    <t>Dover</t>
  </si>
  <si>
    <t>Dover District Council</t>
  </si>
  <si>
    <t>Folkestone &amp; Hythe</t>
  </si>
  <si>
    <t>Folkestone &amp; Hythe District Council</t>
  </si>
  <si>
    <t>Gravesham</t>
  </si>
  <si>
    <t>Gravesham Borough Council</t>
  </si>
  <si>
    <t>Maidstone</t>
  </si>
  <si>
    <t>Maidstone Borough Council</t>
  </si>
  <si>
    <t>Medway</t>
  </si>
  <si>
    <t>Medway Council</t>
  </si>
  <si>
    <t>Sevenoaks</t>
  </si>
  <si>
    <t>Sevenoaks District Council</t>
  </si>
  <si>
    <t>Swale</t>
  </si>
  <si>
    <t>Swale Borough Council</t>
  </si>
  <si>
    <t>Thanet</t>
  </si>
  <si>
    <t>Thanet District Council</t>
  </si>
  <si>
    <t>Tonbridge &amp; Malling</t>
  </si>
  <si>
    <t>Tonbridge and Malling Borough Council</t>
  </si>
  <si>
    <t>Tunbridge Wells</t>
  </si>
  <si>
    <t>Tunbridge Wells Borough Council</t>
  </si>
  <si>
    <t>Elmbridge</t>
  </si>
  <si>
    <t>Elmbridge Borough Council</t>
  </si>
  <si>
    <t>Epsom &amp; Ewell</t>
  </si>
  <si>
    <t>Epsom and Ewell Borough Council</t>
  </si>
  <si>
    <t>Guildford</t>
  </si>
  <si>
    <t>Guildford Borough Council</t>
  </si>
  <si>
    <t>Mole Valley</t>
  </si>
  <si>
    <t>Mole Valley District Council</t>
  </si>
  <si>
    <t>Reigate &amp; Banstead</t>
  </si>
  <si>
    <t>Reigate and Banstead Borough Council</t>
  </si>
  <si>
    <t>Runnymede</t>
  </si>
  <si>
    <t>Runnymede Borough Council</t>
  </si>
  <si>
    <t>Spelthorne</t>
  </si>
  <si>
    <t>Spelthorne Borough Council</t>
  </si>
  <si>
    <t>Surrey Heath</t>
  </si>
  <si>
    <t>Surrey Heath Borough Council</t>
  </si>
  <si>
    <t>Tandridge</t>
  </si>
  <si>
    <t>Tandridge District Council</t>
  </si>
  <si>
    <t>Waverley</t>
  </si>
  <si>
    <t>Waverley Borough Council</t>
  </si>
  <si>
    <t>Woking</t>
  </si>
  <si>
    <t>Woking Borough Council</t>
  </si>
  <si>
    <t>Adur</t>
  </si>
  <si>
    <t>Adur District Council</t>
  </si>
  <si>
    <t>Arun</t>
  </si>
  <si>
    <t>Arun District Council</t>
  </si>
  <si>
    <t>Brighton &amp; Hove</t>
  </si>
  <si>
    <t>Brighton and Hove Council</t>
  </si>
  <si>
    <t>Chichester</t>
  </si>
  <si>
    <t>Chichester District Council</t>
  </si>
  <si>
    <t>Crawley</t>
  </si>
  <si>
    <t>Crawley Borough Council</t>
  </si>
  <si>
    <t>Eastbourne</t>
  </si>
  <si>
    <t>Eastbourne Borough Council</t>
  </si>
  <si>
    <t>Hastings</t>
  </si>
  <si>
    <t>Hastings Borough Council</t>
  </si>
  <si>
    <t>Horsham</t>
  </si>
  <si>
    <t>Horsham District Council</t>
  </si>
  <si>
    <t>Lewes</t>
  </si>
  <si>
    <t>Lewes District Council</t>
  </si>
  <si>
    <t>Mid Sussex</t>
  </si>
  <si>
    <t>Mid Sussex District Council</t>
  </si>
  <si>
    <t>Rother</t>
  </si>
  <si>
    <t>Rother District Council</t>
  </si>
  <si>
    <t>Wealden</t>
  </si>
  <si>
    <t>Wealden District Council</t>
  </si>
  <si>
    <t>Worthing</t>
  </si>
  <si>
    <t>Worthing District Council</t>
  </si>
  <si>
    <t>Bracknell Forest</t>
  </si>
  <si>
    <t>Bracknell Forest Borough Council</t>
  </si>
  <si>
    <t>Buckinghamshire</t>
  </si>
  <si>
    <t>Cherwell</t>
  </si>
  <si>
    <t>Cherwell District Council</t>
  </si>
  <si>
    <t>Milton Keynes</t>
  </si>
  <si>
    <t>Milton Keynes Council</t>
  </si>
  <si>
    <t>Oxford</t>
  </si>
  <si>
    <t>Oxford City Council</t>
  </si>
  <si>
    <t>Reading</t>
  </si>
  <si>
    <t>Reading Borough Council</t>
  </si>
  <si>
    <t>Slough</t>
  </si>
  <si>
    <t>Slough Borough Council</t>
  </si>
  <si>
    <t>South Oxfordshire</t>
  </si>
  <si>
    <t>South Oxfordshire District Council</t>
  </si>
  <si>
    <t>Vale of White Horse</t>
  </si>
  <si>
    <t>Vale of White Horse District Council</t>
  </si>
  <si>
    <t>West Berkshire</t>
  </si>
  <si>
    <t>West Berkshire Council</t>
  </si>
  <si>
    <t>West Oxfordshire</t>
  </si>
  <si>
    <t>West Oxfordshire District Council</t>
  </si>
  <si>
    <t>Windsor &amp; Maidenhead</t>
  </si>
  <si>
    <t>Royal Borough of Windsor and Maidenhead</t>
  </si>
  <si>
    <t>Wokingham</t>
  </si>
  <si>
    <t>Wokingham Borough Council</t>
  </si>
  <si>
    <t>Bath &amp; North East Somerset</t>
  </si>
  <si>
    <t>Bath &amp; North East Somerset Council</t>
  </si>
  <si>
    <t>Bristol</t>
  </si>
  <si>
    <t>Bristol City Council</t>
  </si>
  <si>
    <t>Mendip</t>
  </si>
  <si>
    <t>Mendip District Council</t>
  </si>
  <si>
    <t>North Somerset</t>
  </si>
  <si>
    <t>North Somerset Council</t>
  </si>
  <si>
    <t>Sedgemoor</t>
  </si>
  <si>
    <t>Sedgemoor District Council</t>
  </si>
  <si>
    <t>Somerset West and Taunton</t>
  </si>
  <si>
    <t>Somerset West &amp; Taunton Council</t>
  </si>
  <si>
    <t>South Gloucestershire</t>
  </si>
  <si>
    <t>South Gloucestershire Council</t>
  </si>
  <si>
    <t>South Somerset</t>
  </si>
  <si>
    <t>South Somerset District Council</t>
  </si>
  <si>
    <t>Cornwall</t>
  </si>
  <si>
    <t>Cornwall Council</t>
  </si>
  <si>
    <t>East Devon</t>
  </si>
  <si>
    <t>East Devon District Council</t>
  </si>
  <si>
    <t>Exeter</t>
  </si>
  <si>
    <t>Exeter City Council</t>
  </si>
  <si>
    <t>Mid Devon</t>
  </si>
  <si>
    <t>Mid Devon District Council</t>
  </si>
  <si>
    <t>North Devon</t>
  </si>
  <si>
    <t>North Devon District Council</t>
  </si>
  <si>
    <t>Plymouth</t>
  </si>
  <si>
    <t>Plymouth City Council</t>
  </si>
  <si>
    <t>Scilly, Council of the Isles of</t>
  </si>
  <si>
    <t>Scilly council of the isles</t>
  </si>
  <si>
    <t>South Hams</t>
  </si>
  <si>
    <t>South Hams District Council</t>
  </si>
  <si>
    <t>Teignbridge</t>
  </si>
  <si>
    <t>Teignbridge District Council</t>
  </si>
  <si>
    <t>Torbay</t>
  </si>
  <si>
    <t>Torbay Council</t>
  </si>
  <si>
    <t>Torridge</t>
  </si>
  <si>
    <t>Torridge District Council</t>
  </si>
  <si>
    <t>West Devon</t>
  </si>
  <si>
    <t>West Devon Borough Council</t>
  </si>
  <si>
    <t>Bournemouth, Christchurch and Poole</t>
  </si>
  <si>
    <t>Bournemouth Christchurch &amp; Poole Council</t>
  </si>
  <si>
    <t>Dorset Council</t>
  </si>
  <si>
    <t>Cheltenham</t>
  </si>
  <si>
    <t>Cheltenham Borough Council</t>
  </si>
  <si>
    <t>Cotswold</t>
  </si>
  <si>
    <t>Cotswold District Council</t>
  </si>
  <si>
    <t>Forest of Dean</t>
  </si>
  <si>
    <t>Forest of Dean District Council</t>
  </si>
  <si>
    <t>Gloucester</t>
  </si>
  <si>
    <t>Gloucester City Council</t>
  </si>
  <si>
    <t>Stroud</t>
  </si>
  <si>
    <t>Stroud District Council</t>
  </si>
  <si>
    <t>Tewkesbury</t>
  </si>
  <si>
    <t>Tewkesbury Borough Council</t>
  </si>
  <si>
    <t>Swindon</t>
  </si>
  <si>
    <t>Swindon Borough Council</t>
  </si>
  <si>
    <t>Wiltshire Council</t>
  </si>
  <si>
    <t>Cannock Chase</t>
  </si>
  <si>
    <t>Cannock Chase District Council</t>
  </si>
  <si>
    <t>East Staffordshire</t>
  </si>
  <si>
    <t>East Staffordshire Borough Council</t>
  </si>
  <si>
    <t>Lichfield</t>
  </si>
  <si>
    <t>Lichfield District Council</t>
  </si>
  <si>
    <t>Newcastle-under-Lyme</t>
  </si>
  <si>
    <t>Newcastle Under Lyme Borough Council</t>
  </si>
  <si>
    <t>South Staffordshire</t>
  </si>
  <si>
    <t>South Staffordshire District Council</t>
  </si>
  <si>
    <t>Stafford</t>
  </si>
  <si>
    <t>Stafford Borough Council</t>
  </si>
  <si>
    <t>Staffordshire Moorlands</t>
  </si>
  <si>
    <t>Staffordshire Moorlands District Council</t>
  </si>
  <si>
    <t>Stoke-on-Trent</t>
  </si>
  <si>
    <t>Stoke on Trent City Council</t>
  </si>
  <si>
    <t>Tamworth</t>
  </si>
  <si>
    <t>Tamworth Borough Council</t>
  </si>
  <si>
    <t>North Warwickshire</t>
  </si>
  <si>
    <t>North Warwickshire Borough Council</t>
  </si>
  <si>
    <t>Nuneaton &amp; Bedworth</t>
  </si>
  <si>
    <t>Nuneaton and Bedworth Borough Council</t>
  </si>
  <si>
    <t>Rugby</t>
  </si>
  <si>
    <t>Rugby Borough Council</t>
  </si>
  <si>
    <t>Stratford on Avon</t>
  </si>
  <si>
    <t>Stratford on Avon District Council</t>
  </si>
  <si>
    <t>Warwick</t>
  </si>
  <si>
    <t>Warwick District Council</t>
  </si>
  <si>
    <t>Bromsgrove</t>
  </si>
  <si>
    <t>Bromsgrove District Council</t>
  </si>
  <si>
    <t>Herefordshire</t>
  </si>
  <si>
    <t>Herefordshire Council</t>
  </si>
  <si>
    <t>Malvern Hills</t>
  </si>
  <si>
    <t>Malvern Hills District Council</t>
  </si>
  <si>
    <t>Redditch</t>
  </si>
  <si>
    <t>Redditch District Council</t>
  </si>
  <si>
    <t>Shropshire</t>
  </si>
  <si>
    <t>Shropshire County Council</t>
  </si>
  <si>
    <t>Telford &amp; Wrekin</t>
  </si>
  <si>
    <t>Telford and Wrekin Council</t>
  </si>
  <si>
    <t>Worcester</t>
  </si>
  <si>
    <t>Worcester City Council</t>
  </si>
  <si>
    <t>Wychavon</t>
  </si>
  <si>
    <t>Wychavon District Council</t>
  </si>
  <si>
    <t>Wyre Forest</t>
  </si>
  <si>
    <t>Wyre Forest District Council</t>
  </si>
  <si>
    <t>Birmingham</t>
  </si>
  <si>
    <t>Birmingham City Council</t>
  </si>
  <si>
    <t>Coventry</t>
  </si>
  <si>
    <t>Coventry City Council</t>
  </si>
  <si>
    <t>Dudley</t>
  </si>
  <si>
    <t>Dudley Metropolitan Borough Council</t>
  </si>
  <si>
    <t>Sandwell</t>
  </si>
  <si>
    <t>Sandwell Metropolitan Borough Council</t>
  </si>
  <si>
    <t>Solihull</t>
  </si>
  <si>
    <t>Solihull Metropolitan Borough Council</t>
  </si>
  <si>
    <t>Walsall</t>
  </si>
  <si>
    <t>Walsall Metropolitan Borough Council</t>
  </si>
  <si>
    <t>Wolverhampton</t>
  </si>
  <si>
    <t>Wolverhampton City Council</t>
  </si>
  <si>
    <t>Craven</t>
  </si>
  <si>
    <t>Craven District Council</t>
  </si>
  <si>
    <t>Hambleton</t>
  </si>
  <si>
    <t>Hambleton District Council</t>
  </si>
  <si>
    <t>Harrogate</t>
  </si>
  <si>
    <t>Harrogate Borough Council</t>
  </si>
  <si>
    <t>Richmondshire</t>
  </si>
  <si>
    <t>Richmondshire District Council</t>
  </si>
  <si>
    <t>Ryedale</t>
  </si>
  <si>
    <t>Ryedale District Council</t>
  </si>
  <si>
    <t>Scarborough</t>
  </si>
  <si>
    <t>Scarborough Borough Council</t>
  </si>
  <si>
    <t>Selby</t>
  </si>
  <si>
    <t>Selby District Council</t>
  </si>
  <si>
    <t>York</t>
  </si>
  <si>
    <t>York City Council</t>
  </si>
  <si>
    <t>Barnsley</t>
  </si>
  <si>
    <t>Barnsley Metropolitan Borough Council</t>
  </si>
  <si>
    <t>Doncaster</t>
  </si>
  <si>
    <t>Doncaster Metropolitan Borough Council</t>
  </si>
  <si>
    <t>Rotherham</t>
  </si>
  <si>
    <t>Rotherham Metropolitan Borough Council</t>
  </si>
  <si>
    <t>Sheffield</t>
  </si>
  <si>
    <t>Sheffield City Council</t>
  </si>
  <si>
    <t>Constituency</t>
  </si>
  <si>
    <t>Brecon and Radnorshire</t>
  </si>
  <si>
    <t>Carmarthen East and Dinefwr</t>
  </si>
  <si>
    <t>Carmarthen West and South Pembrokeshire</t>
  </si>
  <si>
    <t>Ceredigion</t>
  </si>
  <si>
    <t>Llanelli</t>
  </si>
  <si>
    <t>Montgomeryshire</t>
  </si>
  <si>
    <t>Preseli Pembrokeshire</t>
  </si>
  <si>
    <t>Blaenau Gwent</t>
  </si>
  <si>
    <t>Caerphilly</t>
  </si>
  <si>
    <t>Islwyn</t>
  </si>
  <si>
    <t>Monmouth</t>
  </si>
  <si>
    <t>Newport East</t>
  </si>
  <si>
    <t>Newport West</t>
  </si>
  <si>
    <t>Torfaen</t>
  </si>
  <si>
    <t>Aberconwy</t>
  </si>
  <si>
    <t>Alyn and Deeside</t>
  </si>
  <si>
    <t>Arfon</t>
  </si>
  <si>
    <t>Clwyd South</t>
  </si>
  <si>
    <t>Clwyd West</t>
  </si>
  <si>
    <t>Delyn</t>
  </si>
  <si>
    <t>Dwyfor Meirionnydd</t>
  </si>
  <si>
    <t>Vale of Clwyd</t>
  </si>
  <si>
    <t>Wrexham</t>
  </si>
  <si>
    <t>Ynys Môn</t>
  </si>
  <si>
    <t>Aberavon</t>
  </si>
  <si>
    <t>Bridgend</t>
  </si>
  <si>
    <t>Cardiff Central</t>
  </si>
  <si>
    <t>Cardiff North</t>
  </si>
  <si>
    <t>Cardiff South and Penarth</t>
  </si>
  <si>
    <t>Cardiff West</t>
  </si>
  <si>
    <t>Cynon Valley</t>
  </si>
  <si>
    <t>Gower</t>
  </si>
  <si>
    <t>Neath</t>
  </si>
  <si>
    <t>Ogmore</t>
  </si>
  <si>
    <t>Pontypridd</t>
  </si>
  <si>
    <t>Rhondda</t>
  </si>
  <si>
    <t>Swansea East</t>
  </si>
  <si>
    <t>Swansea West</t>
  </si>
  <si>
    <t>Vale of Glamorgan</t>
  </si>
  <si>
    <t>Merthyr Tydfil and Rhymney</t>
  </si>
  <si>
    <t>South Wales / Gwent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</si>
</sst>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9">
    <font>
      <sz val="12"/>
      <color theme="1"/>
      <name val="Arial"/>
      <family val="2"/>
    </font>
    <font>
      <sz val="12"/>
      <color theme="1"/>
      <name val="Arial"/>
      <family val="2"/>
    </font>
    <font>
      <sz val="9"/>
      <color theme="1"/>
      <name val="Arial"/>
      <family val="2"/>
    </font>
    <font>
      <b/>
      <sz val="9"/>
      <color theme="1"/>
      <name val="Arial"/>
      <family val="2"/>
    </font>
    <font>
      <sz val="12"/>
      <name val="Arial"/>
      <family val="2"/>
    </font>
    <font>
      <sz val="10"/>
      <color indexed="8"/>
      <name val="Calibri"/>
      <family val="2"/>
    </font>
    <font>
      <sz val="11"/>
      <color indexed="8"/>
      <name val="Calibri"/>
      <family val="2"/>
      <scheme val="minor"/>
    </font>
    <font>
      <b/>
      <sz val="12"/>
      <color theme="1"/>
      <name val="Arial"/>
      <family val="2"/>
    </font>
    <font>
      <sz val="12"/>
      <color rgb="FF000000"/>
      <name val="Arial"/>
      <family val="2"/>
    </font>
  </fonts>
  <fills count="3">
    <fill>
      <patternFill patternType="none"/>
    </fill>
    <fill>
      <patternFill patternType="gray125"/>
    </fill>
    <fill>
      <patternFill patternType="solid">
        <fgColor rgb="FFFF0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ck">
        <color auto="1"/>
      </left>
      <right/>
      <top/>
      <bottom/>
      <diagonal/>
    </border>
    <border>
      <left/>
      <right style="thick">
        <color auto="1"/>
      </right>
      <top/>
      <bottom/>
      <diagonal/>
    </border>
    <border>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ck">
        <color auto="1"/>
      </left>
      <right/>
      <top/>
      <bottom style="thin">
        <color auto="1"/>
      </bottom>
      <diagonal/>
    </border>
    <border>
      <left/>
      <right style="thick">
        <color auto="1"/>
      </right>
      <top/>
      <bottom style="thin">
        <color auto="1"/>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style="thin">
        <color auto="1"/>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cellStyleXfs>
  <cellXfs count="63">
    <xf numFmtId="0" fontId="0" fillId="0" borderId="0" xfId="0"/>
    <xf numFmtId="0" fontId="2" fillId="0" borderId="0" xfId="0" applyFont="1"/>
    <xf numFmtId="0" fontId="3" fillId="0" borderId="0" xfId="0" applyFont="1"/>
    <xf numFmtId="0" fontId="3" fillId="0" borderId="1" xfId="0" applyFont="1" applyBorder="1" applyAlignment="1">
      <alignment horizontal="center" wrapText="1"/>
    </xf>
    <xf numFmtId="0" fontId="4" fillId="0" borderId="0" xfId="0" applyFont="1"/>
    <xf numFmtId="0" fontId="5" fillId="0" borderId="0" xfId="0" applyFont="1" applyAlignment="1">
      <alignment horizontal="left" vertical="top" wrapText="1"/>
    </xf>
    <xf numFmtId="164" fontId="0" fillId="0" borderId="0" xfId="1" applyNumberFormat="1" applyFont="1"/>
    <xf numFmtId="165" fontId="0" fillId="0" borderId="0" xfId="2" applyNumberFormat="1" applyFont="1"/>
    <xf numFmtId="0" fontId="5" fillId="0" borderId="0" xfId="3" applyFont="1" applyAlignment="1">
      <alignment horizontal="left" vertical="top" wrapText="1"/>
    </xf>
    <xf numFmtId="0" fontId="5" fillId="2" borderId="0" xfId="0" applyFont="1" applyFill="1" applyAlignment="1">
      <alignment horizontal="left" vertical="top" wrapText="1"/>
    </xf>
    <xf numFmtId="0" fontId="5" fillId="2" borderId="0" xfId="3" applyFont="1" applyFill="1" applyAlignment="1">
      <alignment horizontal="left" vertical="top" wrapText="1"/>
    </xf>
    <xf numFmtId="0" fontId="0" fillId="0" borderId="0" xfId="0" applyAlignment="1">
      <alignment horizontal="center"/>
    </xf>
    <xf numFmtId="9" fontId="0" fillId="0" borderId="0" xfId="2" applyFont="1" applyAlignment="1">
      <alignment horizontal="center"/>
    </xf>
    <xf numFmtId="9" fontId="0" fillId="0" borderId="0" xfId="2" applyFont="1"/>
    <xf numFmtId="0" fontId="0" fillId="0" borderId="2" xfId="0" applyBorder="1"/>
    <xf numFmtId="0" fontId="0" fillId="0" borderId="3" xfId="0" applyBorder="1"/>
    <xf numFmtId="0" fontId="3" fillId="0" borderId="2" xfId="0" applyFont="1" applyBorder="1" applyAlignment="1">
      <alignment horizontal="center" wrapText="1"/>
    </xf>
    <xf numFmtId="0" fontId="3" fillId="0" borderId="0" xfId="0" applyFont="1" applyAlignment="1">
      <alignment horizontal="center" wrapText="1"/>
    </xf>
    <xf numFmtId="0" fontId="3" fillId="0" borderId="3" xfId="0" applyFont="1" applyBorder="1" applyAlignment="1">
      <alignment horizontal="center" wrapText="1"/>
    </xf>
    <xf numFmtId="164" fontId="0" fillId="0" borderId="2" xfId="1" applyNumberFormat="1" applyFont="1" applyBorder="1"/>
    <xf numFmtId="164" fontId="0" fillId="0" borderId="0" xfId="1" applyNumberFormat="1" applyFont="1" applyBorder="1"/>
    <xf numFmtId="165" fontId="0" fillId="0" borderId="0" xfId="2" applyNumberFormat="1" applyFont="1" applyBorder="1"/>
    <xf numFmtId="165" fontId="0" fillId="0" borderId="3" xfId="2" applyNumberFormat="1" applyFont="1" applyBorder="1"/>
    <xf numFmtId="0" fontId="3" fillId="0" borderId="4" xfId="0" applyFont="1" applyBorder="1" applyAlignment="1">
      <alignment horizontal="center" wrapText="1"/>
    </xf>
    <xf numFmtId="0" fontId="3" fillId="0" borderId="5" xfId="0" applyFont="1" applyBorder="1" applyAlignment="1">
      <alignment horizontal="center" wrapText="1"/>
    </xf>
    <xf numFmtId="0" fontId="0" fillId="0" borderId="2" xfId="0" applyBorder="1" applyAlignment="1">
      <alignment horizontal="center"/>
    </xf>
    <xf numFmtId="9" fontId="0" fillId="0" borderId="0" xfId="2" applyFont="1" applyBorder="1"/>
    <xf numFmtId="0" fontId="3" fillId="0" borderId="6" xfId="0" applyFont="1" applyBorder="1" applyAlignment="1">
      <alignment horizontal="center" wrapText="1"/>
    </xf>
    <xf numFmtId="165" fontId="0" fillId="0" borderId="2" xfId="2" applyNumberFormat="1" applyFont="1" applyBorder="1"/>
    <xf numFmtId="0" fontId="7" fillId="0" borderId="0" xfId="0" applyFont="1"/>
    <xf numFmtId="0" fontId="7" fillId="0" borderId="2" xfId="0" applyFont="1" applyBorder="1"/>
    <xf numFmtId="0" fontId="7" fillId="0" borderId="3" xfId="0" applyFont="1" applyBorder="1"/>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164" fontId="0" fillId="0" borderId="3" xfId="1" applyNumberFormat="1" applyFont="1" applyBorder="1"/>
    <xf numFmtId="164" fontId="7" fillId="0" borderId="2" xfId="1" applyNumberFormat="1" applyFont="1" applyBorder="1"/>
    <xf numFmtId="164" fontId="7" fillId="0" borderId="0" xfId="1" applyNumberFormat="1" applyFont="1" applyBorder="1"/>
    <xf numFmtId="165" fontId="7" fillId="0" borderId="0" xfId="2" applyNumberFormat="1" applyFont="1" applyBorder="1"/>
    <xf numFmtId="165" fontId="7" fillId="0" borderId="3" xfId="2" applyNumberFormat="1" applyFont="1" applyBorder="1"/>
    <xf numFmtId="9" fontId="7" fillId="0" borderId="0" xfId="2" applyFont="1" applyBorder="1"/>
    <xf numFmtId="165" fontId="7" fillId="0" borderId="2" xfId="2" applyNumberFormat="1" applyFont="1" applyBorder="1"/>
    <xf numFmtId="0" fontId="7" fillId="0" borderId="10" xfId="0" applyFont="1" applyBorder="1"/>
    <xf numFmtId="0" fontId="0" fillId="0" borderId="10" xfId="0" applyBorder="1"/>
    <xf numFmtId="164" fontId="0" fillId="0" borderId="0" xfId="0" applyNumberFormat="1"/>
    <xf numFmtId="164" fontId="0" fillId="0" borderId="2" xfId="1" applyNumberFormat="1" applyFont="1" applyBorder="1" applyAlignment="1">
      <alignment horizontal="center"/>
    </xf>
    <xf numFmtId="164" fontId="0" fillId="0" borderId="2" xfId="1" applyNumberFormat="1" applyFont="1" applyFill="1" applyBorder="1"/>
    <xf numFmtId="164" fontId="0" fillId="0" borderId="0" xfId="1" applyNumberFormat="1" applyFont="1" applyFill="1" applyBorder="1"/>
    <xf numFmtId="165" fontId="0" fillId="0" borderId="0" xfId="2" applyNumberFormat="1" applyFont="1" applyFill="1" applyBorder="1"/>
    <xf numFmtId="165" fontId="0" fillId="0" borderId="3" xfId="2" applyNumberFormat="1" applyFont="1" applyFill="1" applyBorder="1"/>
    <xf numFmtId="0" fontId="0" fillId="0" borderId="0" xfId="0" applyAlignment="1">
      <alignment horizontal="right"/>
    </xf>
    <xf numFmtId="0" fontId="8" fillId="0" borderId="0" xfId="0" applyFont="1"/>
    <xf numFmtId="165" fontId="0" fillId="0" borderId="0" xfId="0" applyNumberFormat="1"/>
    <xf numFmtId="0" fontId="0" fillId="0" borderId="2" xfId="0" applyBorder="1" applyAlignment="1">
      <alignment horizontal="center" vertical="center"/>
    </xf>
    <xf numFmtId="9" fontId="0" fillId="0" borderId="0" xfId="2" applyFont="1" applyFill="1" applyBorder="1"/>
    <xf numFmtId="164" fontId="0" fillId="0" borderId="3" xfId="0" applyNumberFormat="1" applyBorder="1"/>
    <xf numFmtId="165" fontId="0" fillId="0" borderId="2" xfId="2" applyNumberFormat="1" applyFont="1" applyFill="1" applyBorder="1"/>
    <xf numFmtId="164" fontId="0" fillId="0" borderId="0" xfId="1" applyNumberFormat="1" applyFont="1" applyFill="1"/>
    <xf numFmtId="165" fontId="0" fillId="0" borderId="0" xfId="2" applyNumberFormat="1" applyFont="1" applyFill="1"/>
    <xf numFmtId="164" fontId="0" fillId="0" borderId="2" xfId="1" applyNumberFormat="1" applyFont="1" applyFill="1" applyBorder="1" applyAlignment="1">
      <alignment horizontal="center"/>
    </xf>
    <xf numFmtId="43" fontId="0" fillId="0" borderId="0" xfId="0" applyNumberFormat="1"/>
    <xf numFmtId="1" fontId="0" fillId="0" borderId="0" xfId="2" applyNumberFormat="1" applyFont="1" applyFill="1"/>
    <xf numFmtId="164" fontId="0" fillId="0" borderId="11" xfId="1" applyNumberFormat="1" applyFont="1" applyFill="1" applyBorder="1"/>
  </cellXfs>
  <cellStyles count="4">
    <cellStyle name="Comma" xfId="1" builtinId="3"/>
    <cellStyle name="Normal" xfId="0" builtinId="0"/>
    <cellStyle name="Normal 2"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7</xdr:row>
      <xdr:rowOff>95250</xdr:rowOff>
    </xdr:from>
    <xdr:to>
      <xdr:col>2</xdr:col>
      <xdr:colOff>657225</xdr:colOff>
      <xdr:row>14</xdr:row>
      <xdr:rowOff>9525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438275"/>
          <a:ext cx="216217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6"/>
  <sheetViews>
    <sheetView workbookViewId="0">
      <selection activeCell="H19" sqref="H19"/>
    </sheetView>
  </sheetViews>
  <sheetFormatPr defaultColWidth="8.88671875" defaultRowHeight="15"/>
  <cols>
    <col min="1" max="16384" width="8.88671875" style="43"/>
  </cols>
  <sheetData>
    <row r="1" spans="1:1">
      <c r="A1" s="42" t="s">
        <v>0</v>
      </c>
    </row>
    <row r="3" spans="1:1">
      <c r="A3" s="43" t="s">
        <v>1</v>
      </c>
    </row>
    <row r="4" spans="1:1">
      <c r="A4" s="43" t="s">
        <v>2</v>
      </c>
    </row>
    <row r="5" spans="1:1">
      <c r="A5" s="43" t="s">
        <v>3</v>
      </c>
    </row>
    <row r="6" spans="1:1">
      <c r="A6" s="43" t="s">
        <v>4</v>
      </c>
    </row>
    <row r="16" spans="1:1">
      <c r="A16" s="43" t="s">
        <v>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3"/>
  <sheetViews>
    <sheetView tabSelected="1" workbookViewId="0">
      <selection activeCell="E6" sqref="E6"/>
    </sheetView>
  </sheetViews>
  <sheetFormatPr defaultRowHeight="15"/>
  <cols>
    <col min="1" max="1" width="16.33203125" customWidth="1"/>
    <col min="2" max="2" width="12.88671875" customWidth="1"/>
    <col min="3" max="3" width="10.88671875" customWidth="1"/>
    <col min="5" max="5" width="12.109375" customWidth="1"/>
    <col min="6" max="6" width="14.109375" bestFit="1" customWidth="1"/>
    <col min="7" max="7" width="12.44140625" customWidth="1"/>
    <col min="22" max="22" width="12.21875" customWidth="1"/>
    <col min="24" max="24" width="10.77734375" customWidth="1"/>
    <col min="26" max="26" width="10.109375" customWidth="1"/>
  </cols>
  <sheetData>
    <row r="1" spans="1:47">
      <c r="B1" s="30" t="s">
        <v>6</v>
      </c>
      <c r="C1" s="29"/>
      <c r="D1" s="29"/>
      <c r="E1" s="29"/>
      <c r="F1" s="29"/>
      <c r="G1" s="29"/>
      <c r="H1" s="31"/>
      <c r="I1" s="30" t="s">
        <v>7</v>
      </c>
      <c r="J1" s="29"/>
      <c r="K1" s="29"/>
      <c r="L1" s="29"/>
      <c r="M1" s="29"/>
      <c r="N1" s="29"/>
      <c r="O1" s="29"/>
      <c r="P1" s="30" t="s">
        <v>8</v>
      </c>
      <c r="Q1" s="29"/>
      <c r="R1" s="29"/>
      <c r="S1" s="29"/>
      <c r="T1" s="29"/>
      <c r="U1" s="31"/>
      <c r="V1" s="30" t="s">
        <v>9</v>
      </c>
      <c r="W1" s="29"/>
      <c r="X1" s="29"/>
      <c r="Y1" s="29"/>
      <c r="Z1" s="29"/>
      <c r="AA1" s="29"/>
      <c r="AB1" s="31"/>
      <c r="AC1" s="30" t="s">
        <v>10</v>
      </c>
      <c r="AD1" s="29"/>
      <c r="AE1" s="29"/>
      <c r="AF1" s="29"/>
      <c r="AG1" s="29"/>
      <c r="AH1" s="29"/>
      <c r="AI1" s="29"/>
      <c r="AJ1" s="29"/>
      <c r="AK1" s="29"/>
      <c r="AL1" s="31"/>
      <c r="AM1" s="30" t="s">
        <v>11</v>
      </c>
      <c r="AN1" s="29"/>
      <c r="AO1" s="29"/>
      <c r="AP1" s="29"/>
      <c r="AQ1" s="31"/>
      <c r="AR1" s="30" t="s">
        <v>12</v>
      </c>
      <c r="AS1" s="31"/>
      <c r="AT1" s="29" t="s">
        <v>13</v>
      </c>
      <c r="AU1" s="1"/>
    </row>
    <row r="2" spans="1:47" ht="105">
      <c r="A2" s="1"/>
      <c r="B2" s="16" t="s">
        <v>14</v>
      </c>
      <c r="C2" s="17" t="s">
        <v>15</v>
      </c>
      <c r="D2" s="17" t="s">
        <v>16</v>
      </c>
      <c r="E2" s="17" t="s">
        <v>17</v>
      </c>
      <c r="F2" s="17" t="s">
        <v>18</v>
      </c>
      <c r="G2" s="17" t="s">
        <v>19</v>
      </c>
      <c r="H2" s="18" t="s">
        <v>20</v>
      </c>
      <c r="I2" s="16" t="s">
        <v>21</v>
      </c>
      <c r="J2" s="17" t="s">
        <v>22</v>
      </c>
      <c r="K2" s="17" t="s">
        <v>23</v>
      </c>
      <c r="L2" s="17" t="s">
        <v>24</v>
      </c>
      <c r="M2" s="17" t="s">
        <v>25</v>
      </c>
      <c r="N2" s="17" t="s">
        <v>26</v>
      </c>
      <c r="O2" s="17" t="s">
        <v>27</v>
      </c>
      <c r="P2" s="16" t="s">
        <v>28</v>
      </c>
      <c r="Q2" s="17" t="s">
        <v>29</v>
      </c>
      <c r="R2" s="17" t="s">
        <v>30</v>
      </c>
      <c r="S2" s="17" t="s">
        <v>31</v>
      </c>
      <c r="T2" s="17" t="s">
        <v>32</v>
      </c>
      <c r="U2" s="18" t="s">
        <v>33</v>
      </c>
      <c r="V2" s="16" t="s">
        <v>34</v>
      </c>
      <c r="W2" s="17" t="s">
        <v>35</v>
      </c>
      <c r="X2" s="17" t="s">
        <v>36</v>
      </c>
      <c r="Y2" s="17" t="s">
        <v>37</v>
      </c>
      <c r="Z2" s="17" t="s">
        <v>38</v>
      </c>
      <c r="AA2" s="17" t="s">
        <v>39</v>
      </c>
      <c r="AB2" s="18" t="s">
        <v>40</v>
      </c>
      <c r="AC2" s="16" t="s">
        <v>41</v>
      </c>
      <c r="AD2" s="17" t="s">
        <v>42</v>
      </c>
      <c r="AE2" s="17" t="s">
        <v>43</v>
      </c>
      <c r="AF2" s="17" t="s">
        <v>44</v>
      </c>
      <c r="AG2" s="17" t="s">
        <v>45</v>
      </c>
      <c r="AH2" s="17" t="s">
        <v>46</v>
      </c>
      <c r="AI2" s="17" t="s">
        <v>47</v>
      </c>
      <c r="AJ2" s="17" t="s">
        <v>48</v>
      </c>
      <c r="AK2" s="17" t="s">
        <v>49</v>
      </c>
      <c r="AL2" s="17" t="s">
        <v>50</v>
      </c>
      <c r="AM2" s="16" t="s">
        <v>51</v>
      </c>
      <c r="AN2" s="17" t="s">
        <v>52</v>
      </c>
      <c r="AO2" s="17" t="s">
        <v>53</v>
      </c>
      <c r="AP2" s="17" t="s">
        <v>54</v>
      </c>
      <c r="AQ2" s="17" t="s">
        <v>55</v>
      </c>
      <c r="AR2" s="16" t="s">
        <v>56</v>
      </c>
      <c r="AS2" s="18" t="s">
        <v>57</v>
      </c>
      <c r="AT2" s="16" t="s">
        <v>58</v>
      </c>
      <c r="AU2" s="17" t="s">
        <v>59</v>
      </c>
    </row>
    <row r="3" spans="1:47">
      <c r="A3" t="s">
        <v>60</v>
      </c>
      <c r="B3" s="19">
        <v>2343365</v>
      </c>
      <c r="C3" s="20">
        <v>1032761</v>
      </c>
      <c r="D3" s="21">
        <v>0.44071708846039775</v>
      </c>
      <c r="E3" s="20">
        <v>1069993</v>
      </c>
      <c r="F3" s="21">
        <v>0.45660535170577354</v>
      </c>
      <c r="G3" s="20">
        <v>1086162</v>
      </c>
      <c r="H3" s="22">
        <v>0.46350525846379032</v>
      </c>
      <c r="I3" s="19">
        <v>37232</v>
      </c>
      <c r="J3" s="21">
        <v>3.4796489322827348E-2</v>
      </c>
      <c r="K3">
        <v>1</v>
      </c>
      <c r="L3" s="20">
        <v>9882</v>
      </c>
      <c r="M3" s="20">
        <v>1903</v>
      </c>
      <c r="N3" s="20">
        <v>16936</v>
      </c>
      <c r="O3" s="20">
        <v>8510</v>
      </c>
      <c r="P3" s="19">
        <v>46224</v>
      </c>
      <c r="Q3">
        <v>0</v>
      </c>
      <c r="R3">
        <v>42</v>
      </c>
      <c r="S3" s="20">
        <v>268</v>
      </c>
      <c r="T3" s="20">
        <v>42150</v>
      </c>
      <c r="U3" s="20">
        <v>3764</v>
      </c>
      <c r="V3" s="19">
        <v>457540</v>
      </c>
      <c r="W3" s="26">
        <v>0.19524913959199697</v>
      </c>
      <c r="X3" s="20">
        <v>347547</v>
      </c>
      <c r="Y3" s="21">
        <v>0.7595991607291166</v>
      </c>
      <c r="Z3" s="20">
        <v>331378</v>
      </c>
      <c r="AA3" s="20">
        <v>33010</v>
      </c>
      <c r="AB3" s="20">
        <v>1225</v>
      </c>
      <c r="AC3" s="19">
        <v>16169</v>
      </c>
      <c r="AD3" s="21">
        <v>4.7086677461064451E-2</v>
      </c>
      <c r="AE3">
        <v>598</v>
      </c>
      <c r="AF3">
        <v>431</v>
      </c>
      <c r="AG3">
        <v>809</v>
      </c>
      <c r="AH3" s="20">
        <v>1461</v>
      </c>
      <c r="AI3" s="20">
        <v>3771</v>
      </c>
      <c r="AJ3" s="20">
        <v>798</v>
      </c>
      <c r="AK3" s="20">
        <v>6686</v>
      </c>
      <c r="AL3" s="20">
        <v>1615</v>
      </c>
      <c r="AM3" s="19">
        <v>3322</v>
      </c>
      <c r="AN3" s="21">
        <v>1.417619534302168E-3</v>
      </c>
      <c r="AO3">
        <v>180</v>
      </c>
      <c r="AP3">
        <v>53</v>
      </c>
      <c r="AQ3" s="20">
        <v>2427</v>
      </c>
      <c r="AR3" s="28">
        <v>0.63036995244619975</v>
      </c>
      <c r="AS3" s="22">
        <v>0.20333279600225679</v>
      </c>
      <c r="AT3" s="19">
        <v>2353</v>
      </c>
      <c r="AU3" s="20">
        <v>161</v>
      </c>
    </row>
    <row r="4" spans="1:47">
      <c r="A4" t="s">
        <v>61</v>
      </c>
      <c r="B4" s="19">
        <v>31385932</v>
      </c>
      <c r="C4" s="20">
        <v>10187898</v>
      </c>
      <c r="D4" s="21">
        <f>C4/B4</f>
        <v>0.32460077973787749</v>
      </c>
      <c r="E4" s="20">
        <v>10458847</v>
      </c>
      <c r="F4" s="21">
        <f>E4/B4</f>
        <v>0.33323359650431922</v>
      </c>
      <c r="G4" s="20">
        <f>E4+AC4</f>
        <v>10590944</v>
      </c>
      <c r="H4" s="22">
        <f>G4/B4</f>
        <v>0.33744239298039647</v>
      </c>
      <c r="I4" s="19">
        <v>270949</v>
      </c>
      <c r="J4" s="21">
        <f>I4/E4</f>
        <v>2.5906201706555224E-2</v>
      </c>
      <c r="K4">
        <v>778</v>
      </c>
      <c r="L4" s="20">
        <v>73462</v>
      </c>
      <c r="M4" s="20">
        <v>3495</v>
      </c>
      <c r="N4" s="20">
        <v>125929</v>
      </c>
      <c r="O4" s="20">
        <v>67285</v>
      </c>
      <c r="P4" s="19">
        <v>194694</v>
      </c>
      <c r="Q4">
        <v>0</v>
      </c>
      <c r="R4">
        <v>4880</v>
      </c>
      <c r="S4" s="20">
        <v>170</v>
      </c>
      <c r="T4" s="20">
        <v>164872</v>
      </c>
      <c r="U4" s="20">
        <v>24772</v>
      </c>
      <c r="V4" s="19">
        <v>5940961</v>
      </c>
      <c r="W4" s="26">
        <v>0.18489422617694926</v>
      </c>
      <c r="X4" s="20">
        <v>4037000</v>
      </c>
      <c r="Y4" s="21">
        <v>0.67951969386770927</v>
      </c>
      <c r="Z4" s="20">
        <v>3887153</v>
      </c>
      <c r="AA4" s="20">
        <v>583743</v>
      </c>
      <c r="AB4" s="20">
        <v>29600</v>
      </c>
      <c r="AC4" s="19">
        <v>132097</v>
      </c>
      <c r="AD4" s="21">
        <v>3.2721575427297499E-2</v>
      </c>
      <c r="AE4" s="20">
        <v>7618</v>
      </c>
      <c r="AF4" s="20">
        <v>4668</v>
      </c>
      <c r="AG4" s="20">
        <v>11741</v>
      </c>
      <c r="AH4" s="20">
        <v>22764</v>
      </c>
      <c r="AI4" s="20">
        <v>25423</v>
      </c>
      <c r="AJ4" s="20">
        <v>9567</v>
      </c>
      <c r="AK4" s="20">
        <v>31323</v>
      </c>
      <c r="AL4" s="20">
        <v>18993</v>
      </c>
      <c r="AM4" s="19">
        <v>30021</v>
      </c>
      <c r="AN4" s="21">
        <v>9.3431173240460491E-4</v>
      </c>
      <c r="AO4" s="20">
        <v>2313</v>
      </c>
      <c r="AP4">
        <v>906</v>
      </c>
      <c r="AQ4" s="20">
        <v>34460</v>
      </c>
      <c r="AR4" s="28">
        <v>0.62290113261486302</v>
      </c>
      <c r="AS4" s="22">
        <v>0.24042899040829044</v>
      </c>
      <c r="AT4" s="19">
        <v>24895</v>
      </c>
      <c r="AU4" s="20">
        <v>363</v>
      </c>
    </row>
    <row r="5" spans="1:47" s="29" customFormat="1">
      <c r="A5" s="29" t="s">
        <v>62</v>
      </c>
      <c r="B5" s="36">
        <f>B3+B4</f>
        <v>33729297</v>
      </c>
      <c r="C5" s="36">
        <f>C3+C4</f>
        <v>11220659</v>
      </c>
      <c r="D5" s="38">
        <f>C5/B5</f>
        <v>0.33266803633648218</v>
      </c>
      <c r="E5" s="37">
        <f>E3+E4</f>
        <v>11528840</v>
      </c>
      <c r="F5" s="38">
        <f>E5/B5</f>
        <v>0.34180492999898576</v>
      </c>
      <c r="G5" s="37">
        <f>G3+G4</f>
        <v>11677106</v>
      </c>
      <c r="H5" s="39">
        <f>G5/B5</f>
        <v>0.34620069312443719</v>
      </c>
      <c r="I5" s="36">
        <f>I3+I4</f>
        <v>308181</v>
      </c>
      <c r="J5" s="38">
        <f>I5/E5</f>
        <v>2.6731310348656067E-2</v>
      </c>
      <c r="K5" s="29">
        <f>K3+K4</f>
        <v>779</v>
      </c>
      <c r="L5" s="29">
        <f t="shared" ref="L5:O5" si="0">L3+L4</f>
        <v>83344</v>
      </c>
      <c r="M5" s="29">
        <f t="shared" si="0"/>
        <v>5398</v>
      </c>
      <c r="N5" s="29">
        <f t="shared" si="0"/>
        <v>142865</v>
      </c>
      <c r="O5" s="29">
        <f t="shared" si="0"/>
        <v>75795</v>
      </c>
      <c r="P5" s="29">
        <f>P3+P4</f>
        <v>240918</v>
      </c>
      <c r="Q5" s="29">
        <f t="shared" ref="Q5:U5" si="1">Q3+Q4</f>
        <v>0</v>
      </c>
      <c r="R5" s="29">
        <f t="shared" si="1"/>
        <v>4922</v>
      </c>
      <c r="S5" s="29">
        <f t="shared" si="1"/>
        <v>438</v>
      </c>
      <c r="T5" s="29">
        <f t="shared" si="1"/>
        <v>207022</v>
      </c>
      <c r="U5" s="29">
        <f t="shared" si="1"/>
        <v>28536</v>
      </c>
      <c r="V5" s="36">
        <v>6398501</v>
      </c>
      <c r="W5" s="40">
        <v>0.1855980786562707</v>
      </c>
      <c r="X5" s="37">
        <v>4384547</v>
      </c>
      <c r="Y5" s="38">
        <v>0.68524596620364675</v>
      </c>
      <c r="Z5" s="37">
        <v>4218531</v>
      </c>
      <c r="AA5" s="37">
        <v>616753</v>
      </c>
      <c r="AB5" s="37">
        <v>30825</v>
      </c>
      <c r="AC5" s="36">
        <v>148266</v>
      </c>
      <c r="AD5" s="38">
        <v>3.3815580035976352E-2</v>
      </c>
      <c r="AE5" s="37">
        <v>8216</v>
      </c>
      <c r="AF5" s="37">
        <v>5099</v>
      </c>
      <c r="AG5" s="37">
        <v>12550</v>
      </c>
      <c r="AH5" s="37">
        <v>24225</v>
      </c>
      <c r="AI5" s="37">
        <v>29194</v>
      </c>
      <c r="AJ5" s="37">
        <v>10365</v>
      </c>
      <c r="AK5" s="37">
        <v>38009</v>
      </c>
      <c r="AL5" s="37">
        <v>20608</v>
      </c>
      <c r="AM5" s="36">
        <v>33343</v>
      </c>
      <c r="AN5" s="38">
        <v>9.6716351792959542E-4</v>
      </c>
      <c r="AO5" s="37">
        <v>2493</v>
      </c>
      <c r="AP5" s="29">
        <v>959</v>
      </c>
      <c r="AQ5" s="37">
        <v>36887</v>
      </c>
      <c r="AR5" s="41">
        <v>0.6244474951481408</v>
      </c>
      <c r="AS5" s="39">
        <v>0.23655530727788668</v>
      </c>
      <c r="AT5" s="36">
        <v>27248</v>
      </c>
      <c r="AU5" s="37">
        <v>524</v>
      </c>
    </row>
    <row r="8" spans="1:47">
      <c r="J8" s="7"/>
    </row>
    <row r="10" spans="1:47">
      <c r="E10" s="44"/>
    </row>
    <row r="23" spans="7:7">
      <c r="G23" s="5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40"/>
  <sheetViews>
    <sheetView topLeftCell="D1" workbookViewId="0">
      <selection activeCell="AC13" sqref="AC13"/>
    </sheetView>
  </sheetViews>
  <sheetFormatPr defaultRowHeight="15"/>
  <cols>
    <col min="1" max="1" width="29.77734375" customWidth="1"/>
    <col min="2" max="2" width="12" customWidth="1"/>
    <col min="3" max="3" width="11.44140625" customWidth="1"/>
    <col min="5" max="5" width="11" customWidth="1"/>
    <col min="7" max="7" width="12.33203125" customWidth="1"/>
  </cols>
  <sheetData>
    <row r="1" spans="1:47">
      <c r="B1" s="30" t="s">
        <v>6</v>
      </c>
      <c r="C1" s="29"/>
      <c r="D1" s="29"/>
      <c r="E1" s="29"/>
      <c r="F1" s="29"/>
      <c r="G1" s="29"/>
      <c r="H1" s="31"/>
      <c r="I1" s="30" t="s">
        <v>7</v>
      </c>
      <c r="J1" s="29"/>
      <c r="K1" s="29"/>
      <c r="L1" s="29"/>
      <c r="M1" s="29"/>
      <c r="N1" s="29"/>
      <c r="O1" s="29"/>
      <c r="P1" s="30" t="s">
        <v>8</v>
      </c>
      <c r="Q1" s="29"/>
      <c r="R1" s="29"/>
      <c r="S1" s="29"/>
      <c r="T1" s="29"/>
      <c r="U1" s="31"/>
      <c r="V1" s="30" t="s">
        <v>9</v>
      </c>
      <c r="W1" s="29"/>
      <c r="X1" s="29"/>
      <c r="Y1" s="29"/>
      <c r="Z1" s="29"/>
      <c r="AA1" s="29"/>
      <c r="AB1" s="31"/>
      <c r="AC1" s="30" t="s">
        <v>10</v>
      </c>
      <c r="AD1" s="29"/>
      <c r="AE1" s="29"/>
      <c r="AF1" s="29"/>
      <c r="AG1" s="29"/>
      <c r="AH1" s="29"/>
      <c r="AI1" s="29"/>
      <c r="AJ1" s="29"/>
      <c r="AK1" s="29"/>
      <c r="AL1" s="31"/>
      <c r="AM1" s="30" t="s">
        <v>11</v>
      </c>
      <c r="AN1" s="29"/>
      <c r="AO1" s="29"/>
      <c r="AP1" s="29"/>
      <c r="AQ1" s="31"/>
      <c r="AR1" s="30" t="s">
        <v>12</v>
      </c>
      <c r="AS1" s="31"/>
      <c r="AT1" s="29" t="s">
        <v>13</v>
      </c>
      <c r="AU1" s="1"/>
    </row>
    <row r="2" spans="1:47" ht="105">
      <c r="A2" s="29" t="s">
        <v>63</v>
      </c>
      <c r="B2" s="16" t="s">
        <v>14</v>
      </c>
      <c r="C2" s="17" t="s">
        <v>15</v>
      </c>
      <c r="D2" s="17" t="s">
        <v>16</v>
      </c>
      <c r="E2" s="17" t="s">
        <v>17</v>
      </c>
      <c r="F2" s="17" t="s">
        <v>18</v>
      </c>
      <c r="G2" s="17" t="s">
        <v>19</v>
      </c>
      <c r="H2" s="18" t="s">
        <v>20</v>
      </c>
      <c r="I2" s="16" t="s">
        <v>21</v>
      </c>
      <c r="J2" s="17" t="s">
        <v>22</v>
      </c>
      <c r="K2" s="17" t="s">
        <v>23</v>
      </c>
      <c r="L2" s="17" t="s">
        <v>24</v>
      </c>
      <c r="M2" s="17" t="s">
        <v>25</v>
      </c>
      <c r="N2" s="17" t="s">
        <v>26</v>
      </c>
      <c r="O2" s="17" t="s">
        <v>27</v>
      </c>
      <c r="P2" s="16" t="s">
        <v>28</v>
      </c>
      <c r="Q2" s="17" t="s">
        <v>29</v>
      </c>
      <c r="R2" s="17" t="s">
        <v>31</v>
      </c>
      <c r="S2" s="17" t="s">
        <v>30</v>
      </c>
      <c r="T2" s="17" t="s">
        <v>32</v>
      </c>
      <c r="U2" s="18" t="s">
        <v>33</v>
      </c>
      <c r="V2" s="16" t="s">
        <v>34</v>
      </c>
      <c r="W2" s="17" t="s">
        <v>64</v>
      </c>
      <c r="X2" s="17" t="s">
        <v>36</v>
      </c>
      <c r="Y2" s="17" t="s">
        <v>37</v>
      </c>
      <c r="Z2" s="17" t="s">
        <v>38</v>
      </c>
      <c r="AA2" s="17" t="s">
        <v>39</v>
      </c>
      <c r="AB2" s="18" t="s">
        <v>40</v>
      </c>
      <c r="AC2" s="16" t="s">
        <v>41</v>
      </c>
      <c r="AD2" s="17" t="s">
        <v>42</v>
      </c>
      <c r="AE2" s="3" t="s">
        <v>43</v>
      </c>
      <c r="AF2" s="3" t="s">
        <v>44</v>
      </c>
      <c r="AG2" s="3" t="s">
        <v>45</v>
      </c>
      <c r="AH2" s="3" t="s">
        <v>46</v>
      </c>
      <c r="AI2" s="3" t="s">
        <v>47</v>
      </c>
      <c r="AJ2" s="3" t="s">
        <v>48</v>
      </c>
      <c r="AK2" s="3" t="s">
        <v>49</v>
      </c>
      <c r="AL2" s="24" t="s">
        <v>50</v>
      </c>
      <c r="AM2" s="27" t="s">
        <v>51</v>
      </c>
      <c r="AN2" s="3" t="s">
        <v>52</v>
      </c>
      <c r="AO2" s="3" t="s">
        <v>53</v>
      </c>
      <c r="AP2" s="3" t="s">
        <v>54</v>
      </c>
      <c r="AQ2" s="24" t="s">
        <v>55</v>
      </c>
      <c r="AR2" s="27" t="s">
        <v>56</v>
      </c>
      <c r="AS2" s="24" t="s">
        <v>57</v>
      </c>
      <c r="AT2" s="23" t="s">
        <v>58</v>
      </c>
      <c r="AU2" s="3" t="s">
        <v>59</v>
      </c>
    </row>
    <row r="3" spans="1:47">
      <c r="A3" t="s">
        <v>65</v>
      </c>
      <c r="B3" s="19">
        <v>1305187</v>
      </c>
      <c r="C3" s="20">
        <v>394694</v>
      </c>
      <c r="D3" s="21">
        <v>0.30240417656626983</v>
      </c>
      <c r="E3" s="20">
        <v>401197</v>
      </c>
      <c r="F3" s="21">
        <v>0.30738660437163412</v>
      </c>
      <c r="G3" s="20">
        <v>405321</v>
      </c>
      <c r="H3" s="22">
        <v>0.3105463048589972</v>
      </c>
      <c r="I3" s="25">
        <v>6503</v>
      </c>
      <c r="J3" s="21">
        <v>1.6208994583708253E-2</v>
      </c>
      <c r="K3">
        <v>3</v>
      </c>
      <c r="L3">
        <v>2646</v>
      </c>
      <c r="M3">
        <v>32</v>
      </c>
      <c r="N3">
        <v>2570</v>
      </c>
      <c r="O3">
        <v>1252</v>
      </c>
      <c r="P3" s="14">
        <v>12203</v>
      </c>
      <c r="Q3">
        <v>0</v>
      </c>
      <c r="R3">
        <v>43</v>
      </c>
      <c r="S3">
        <v>0</v>
      </c>
      <c r="T3">
        <v>11825</v>
      </c>
      <c r="U3" s="15">
        <v>335</v>
      </c>
      <c r="V3" s="14">
        <v>235979</v>
      </c>
      <c r="W3" s="26">
        <f t="shared" ref="W3:W22" si="0">V3/B3</f>
        <v>0.18080091205321536</v>
      </c>
      <c r="X3">
        <v>145753</v>
      </c>
      <c r="Y3" s="21">
        <v>0.61765241822365546</v>
      </c>
      <c r="Z3">
        <v>141629</v>
      </c>
      <c r="AA3">
        <v>10885</v>
      </c>
      <c r="AB3" s="15">
        <v>1082</v>
      </c>
      <c r="AC3" s="14">
        <v>4124</v>
      </c>
      <c r="AD3" s="21">
        <v>2.829444333907364E-2</v>
      </c>
      <c r="AE3">
        <v>247</v>
      </c>
      <c r="AF3">
        <v>98</v>
      </c>
      <c r="AG3">
        <v>181</v>
      </c>
      <c r="AH3">
        <v>625</v>
      </c>
      <c r="AI3">
        <v>750</v>
      </c>
      <c r="AJ3">
        <v>386</v>
      </c>
      <c r="AK3">
        <v>934</v>
      </c>
      <c r="AL3" s="15">
        <v>903</v>
      </c>
      <c r="AM3" s="14">
        <v>1587</v>
      </c>
      <c r="AN3" s="21">
        <v>1.2159177190701408E-3</v>
      </c>
      <c r="AO3">
        <v>405</v>
      </c>
      <c r="AP3">
        <v>14</v>
      </c>
      <c r="AQ3" s="15">
        <v>872</v>
      </c>
      <c r="AR3" s="28">
        <v>0.62402252111354395</v>
      </c>
      <c r="AS3" s="22">
        <v>0.18106818892711918</v>
      </c>
      <c r="AT3">
        <v>1070</v>
      </c>
      <c r="AU3">
        <v>13</v>
      </c>
    </row>
    <row r="4" spans="1:47">
      <c r="A4" t="s">
        <v>66</v>
      </c>
      <c r="B4" s="19">
        <v>497552</v>
      </c>
      <c r="C4" s="20">
        <v>122692</v>
      </c>
      <c r="D4" s="21">
        <v>0.24659131105894458</v>
      </c>
      <c r="E4" s="20">
        <v>124575</v>
      </c>
      <c r="F4" s="21">
        <v>0.25037584011319419</v>
      </c>
      <c r="G4" s="20">
        <v>125995</v>
      </c>
      <c r="H4" s="22">
        <v>0.25322981316525711</v>
      </c>
      <c r="I4" s="25">
        <v>1883</v>
      </c>
      <c r="J4" s="21">
        <v>1.5115392333935381E-2</v>
      </c>
      <c r="K4">
        <v>3</v>
      </c>
      <c r="L4">
        <v>1153</v>
      </c>
      <c r="M4">
        <v>19</v>
      </c>
      <c r="N4">
        <v>231</v>
      </c>
      <c r="O4">
        <v>477</v>
      </c>
      <c r="P4" s="14">
        <v>1544</v>
      </c>
      <c r="Q4">
        <v>0</v>
      </c>
      <c r="R4">
        <v>7</v>
      </c>
      <c r="S4">
        <v>0</v>
      </c>
      <c r="T4">
        <v>1445</v>
      </c>
      <c r="U4" s="15">
        <v>92</v>
      </c>
      <c r="V4" s="14">
        <v>90958</v>
      </c>
      <c r="W4" s="26">
        <f t="shared" si="0"/>
        <v>0.1828110428658713</v>
      </c>
      <c r="X4">
        <v>56180</v>
      </c>
      <c r="Y4" s="21">
        <v>0.6176477055344225</v>
      </c>
      <c r="Z4">
        <v>54760</v>
      </c>
      <c r="AA4">
        <v>22032</v>
      </c>
      <c r="AB4" s="15">
        <v>564</v>
      </c>
      <c r="AC4" s="14">
        <v>1420</v>
      </c>
      <c r="AD4" s="21">
        <v>2.5275898896404414E-2</v>
      </c>
      <c r="AE4">
        <v>77</v>
      </c>
      <c r="AF4">
        <v>148</v>
      </c>
      <c r="AG4">
        <v>39</v>
      </c>
      <c r="AH4">
        <v>343</v>
      </c>
      <c r="AI4">
        <v>351</v>
      </c>
      <c r="AJ4">
        <v>68</v>
      </c>
      <c r="AK4">
        <v>103</v>
      </c>
      <c r="AL4" s="15">
        <v>291</v>
      </c>
      <c r="AM4" s="14">
        <v>138</v>
      </c>
      <c r="AN4" s="21">
        <v>2.7735794449625366E-4</v>
      </c>
      <c r="AO4">
        <v>22</v>
      </c>
      <c r="AP4">
        <v>9</v>
      </c>
      <c r="AQ4" s="15">
        <v>516</v>
      </c>
      <c r="AR4" s="28">
        <v>0.57506887052341593</v>
      </c>
      <c r="AS4" s="22">
        <v>0.29046143250688705</v>
      </c>
      <c r="AT4">
        <v>377</v>
      </c>
      <c r="AU4">
        <v>4</v>
      </c>
    </row>
    <row r="5" spans="1:47">
      <c r="A5" t="s">
        <v>67</v>
      </c>
      <c r="B5" s="19">
        <v>637388</v>
      </c>
      <c r="C5" s="20">
        <v>231464</v>
      </c>
      <c r="D5" s="21">
        <v>0.36314458383276749</v>
      </c>
      <c r="E5" s="20">
        <v>237051</v>
      </c>
      <c r="F5" s="21">
        <v>0.37191004537267724</v>
      </c>
      <c r="G5" s="20">
        <v>239120</v>
      </c>
      <c r="H5" s="22">
        <v>0.37515610585702902</v>
      </c>
      <c r="I5" s="25">
        <v>5587</v>
      </c>
      <c r="J5" s="21">
        <v>2.3568767902265756E-2</v>
      </c>
      <c r="K5">
        <v>3</v>
      </c>
      <c r="L5">
        <v>847</v>
      </c>
      <c r="M5">
        <v>2</v>
      </c>
      <c r="N5">
        <v>2180</v>
      </c>
      <c r="O5">
        <v>2555</v>
      </c>
      <c r="P5" s="14">
        <v>7285</v>
      </c>
      <c r="Q5">
        <v>0</v>
      </c>
      <c r="R5">
        <v>8</v>
      </c>
      <c r="S5">
        <v>0</v>
      </c>
      <c r="T5">
        <v>6566</v>
      </c>
      <c r="U5" s="15">
        <v>711</v>
      </c>
      <c r="V5" s="14">
        <v>106652</v>
      </c>
      <c r="W5" s="26">
        <f t="shared" si="0"/>
        <v>0.16732665189805895</v>
      </c>
      <c r="X5">
        <v>77161</v>
      </c>
      <c r="Y5" s="21">
        <v>0.7234838540299291</v>
      </c>
      <c r="Z5">
        <v>75092</v>
      </c>
      <c r="AA5">
        <v>6917</v>
      </c>
      <c r="AB5" s="15">
        <v>405</v>
      </c>
      <c r="AC5" s="14">
        <v>2069</v>
      </c>
      <c r="AD5" s="21">
        <v>2.6814064099739507E-2</v>
      </c>
      <c r="AE5">
        <v>90</v>
      </c>
      <c r="AF5">
        <v>163</v>
      </c>
      <c r="AG5">
        <v>277</v>
      </c>
      <c r="AH5">
        <v>622</v>
      </c>
      <c r="AI5">
        <v>316</v>
      </c>
      <c r="AJ5">
        <v>140</v>
      </c>
      <c r="AK5">
        <v>156</v>
      </c>
      <c r="AL5" s="15">
        <v>305</v>
      </c>
      <c r="AM5" s="14">
        <v>734</v>
      </c>
      <c r="AN5" s="21">
        <v>1.1515748649174443E-3</v>
      </c>
      <c r="AO5">
        <v>70</v>
      </c>
      <c r="AP5">
        <v>41</v>
      </c>
      <c r="AQ5" s="15">
        <v>463</v>
      </c>
      <c r="AR5" s="28">
        <v>0.70152237428878983</v>
      </c>
      <c r="AS5" s="22">
        <v>0.20667384284176535</v>
      </c>
      <c r="AT5">
        <v>518</v>
      </c>
      <c r="AU5">
        <v>16</v>
      </c>
    </row>
    <row r="6" spans="1:47">
      <c r="A6" t="s">
        <v>68</v>
      </c>
      <c r="B6" s="19">
        <v>841050</v>
      </c>
      <c r="C6" s="20">
        <v>223500</v>
      </c>
      <c r="D6" s="21">
        <v>0.26600000000000001</v>
      </c>
      <c r="E6" s="20">
        <v>227481</v>
      </c>
      <c r="F6" s="21">
        <v>0.27100000000000002</v>
      </c>
      <c r="G6" s="20">
        <v>230806</v>
      </c>
      <c r="H6" s="22">
        <v>0.27100000000000002</v>
      </c>
      <c r="I6" s="25">
        <v>3981</v>
      </c>
      <c r="J6" s="21">
        <v>1.7999999999999999E-2</v>
      </c>
      <c r="K6">
        <v>497</v>
      </c>
      <c r="L6">
        <v>1321</v>
      </c>
      <c r="M6">
        <v>6</v>
      </c>
      <c r="N6">
        <v>1075</v>
      </c>
      <c r="O6">
        <v>1082</v>
      </c>
      <c r="P6" s="14">
        <v>5250</v>
      </c>
      <c r="Q6">
        <v>0</v>
      </c>
      <c r="R6">
        <v>10</v>
      </c>
      <c r="S6">
        <v>0</v>
      </c>
      <c r="T6">
        <v>4429</v>
      </c>
      <c r="U6" s="15">
        <v>811</v>
      </c>
      <c r="V6" s="14">
        <v>151774</v>
      </c>
      <c r="W6" s="26">
        <f t="shared" si="0"/>
        <v>0.18045776113191844</v>
      </c>
      <c r="X6">
        <v>97954</v>
      </c>
      <c r="Y6" s="21">
        <v>0.64539380921633482</v>
      </c>
      <c r="Z6">
        <v>94629</v>
      </c>
      <c r="AA6">
        <v>15649</v>
      </c>
      <c r="AB6" s="15">
        <v>596</v>
      </c>
      <c r="AC6" s="14">
        <v>3325</v>
      </c>
      <c r="AD6" s="21">
        <v>3.3944504563366479E-2</v>
      </c>
      <c r="AE6">
        <v>136</v>
      </c>
      <c r="AF6">
        <v>65</v>
      </c>
      <c r="AG6">
        <v>190</v>
      </c>
      <c r="AH6">
        <v>660</v>
      </c>
      <c r="AI6">
        <v>576</v>
      </c>
      <c r="AJ6">
        <v>422</v>
      </c>
      <c r="AK6">
        <v>957</v>
      </c>
      <c r="AL6" s="15">
        <v>319</v>
      </c>
      <c r="AM6" s="14">
        <v>669</v>
      </c>
      <c r="AN6" s="21">
        <v>4.2160535218226461E-4</v>
      </c>
      <c r="AO6">
        <v>20</v>
      </c>
      <c r="AP6">
        <v>12</v>
      </c>
      <c r="AQ6" s="15">
        <v>844</v>
      </c>
      <c r="AR6" s="28">
        <v>0.61325643597459045</v>
      </c>
      <c r="AS6" s="22">
        <v>0.26621531260448011</v>
      </c>
      <c r="AT6">
        <v>658</v>
      </c>
      <c r="AU6">
        <v>3</v>
      </c>
    </row>
    <row r="7" spans="1:47">
      <c r="A7" t="s">
        <v>69</v>
      </c>
      <c r="B7" s="19">
        <v>416822</v>
      </c>
      <c r="C7" s="20">
        <v>139662</v>
      </c>
      <c r="D7" s="21">
        <v>0.33506388818248556</v>
      </c>
      <c r="E7" s="20">
        <v>143596</v>
      </c>
      <c r="F7" s="21">
        <v>0.34450196966570862</v>
      </c>
      <c r="G7" s="20">
        <v>145726</v>
      </c>
      <c r="H7" s="22">
        <v>0.34961206462230882</v>
      </c>
      <c r="I7" s="25">
        <v>3934</v>
      </c>
      <c r="J7" s="21">
        <v>2.7396306303796764E-2</v>
      </c>
      <c r="K7">
        <v>7</v>
      </c>
      <c r="L7">
        <v>692</v>
      </c>
      <c r="M7">
        <v>184</v>
      </c>
      <c r="N7">
        <v>2137</v>
      </c>
      <c r="O7">
        <v>914</v>
      </c>
      <c r="P7" s="14">
        <v>0</v>
      </c>
      <c r="Q7">
        <v>0</v>
      </c>
      <c r="R7">
        <v>0</v>
      </c>
      <c r="S7">
        <v>0</v>
      </c>
      <c r="T7">
        <v>0</v>
      </c>
      <c r="U7" s="15">
        <v>0</v>
      </c>
      <c r="V7" s="14">
        <v>96908</v>
      </c>
      <c r="W7" s="26">
        <f t="shared" si="0"/>
        <v>0.23249252678601418</v>
      </c>
      <c r="X7">
        <v>67019</v>
      </c>
      <c r="Y7" s="21">
        <v>0.69157345110826762</v>
      </c>
      <c r="Z7">
        <v>64889</v>
      </c>
      <c r="AA7">
        <v>5551</v>
      </c>
      <c r="AB7" s="15">
        <v>168</v>
      </c>
      <c r="AC7" s="14">
        <v>2130</v>
      </c>
      <c r="AD7" s="21">
        <v>3.1782031961085665E-2</v>
      </c>
      <c r="AE7">
        <v>99</v>
      </c>
      <c r="AF7">
        <v>37</v>
      </c>
      <c r="AG7">
        <v>352</v>
      </c>
      <c r="AH7">
        <v>448</v>
      </c>
      <c r="AI7">
        <v>471</v>
      </c>
      <c r="AJ7">
        <v>307</v>
      </c>
      <c r="AK7">
        <v>143</v>
      </c>
      <c r="AL7" s="15">
        <v>273</v>
      </c>
      <c r="AM7" s="14">
        <v>298</v>
      </c>
      <c r="AN7" s="21">
        <v>7.149334728013397E-4</v>
      </c>
      <c r="AO7">
        <v>19</v>
      </c>
      <c r="AP7">
        <v>10</v>
      </c>
      <c r="AQ7" s="15">
        <v>413</v>
      </c>
      <c r="AR7" s="28">
        <v>0.58050445666603456</v>
      </c>
      <c r="AS7" s="22">
        <v>0.28598520766167268</v>
      </c>
      <c r="AT7">
        <v>293</v>
      </c>
      <c r="AU7">
        <v>2</v>
      </c>
    </row>
    <row r="8" spans="1:47">
      <c r="A8" t="s">
        <v>70</v>
      </c>
      <c r="B8" s="19">
        <v>390454</v>
      </c>
      <c r="C8" s="20">
        <v>106120</v>
      </c>
      <c r="D8" s="21">
        <v>0.27178617711689468</v>
      </c>
      <c r="E8" s="20">
        <v>107995</v>
      </c>
      <c r="F8" s="21">
        <v>0.27658827928513985</v>
      </c>
      <c r="G8" s="20">
        <v>108995</v>
      </c>
      <c r="H8" s="22">
        <v>0.2791494004415373</v>
      </c>
      <c r="I8" s="25">
        <v>1875</v>
      </c>
      <c r="J8" s="21">
        <v>1.7361914903467755E-2</v>
      </c>
      <c r="K8">
        <v>0</v>
      </c>
      <c r="L8">
        <v>591</v>
      </c>
      <c r="M8">
        <v>5</v>
      </c>
      <c r="N8">
        <v>614</v>
      </c>
      <c r="O8">
        <v>665</v>
      </c>
      <c r="P8" s="14">
        <v>0</v>
      </c>
      <c r="Q8">
        <v>0</v>
      </c>
      <c r="R8">
        <v>0</v>
      </c>
      <c r="S8">
        <v>0</v>
      </c>
      <c r="T8">
        <v>0</v>
      </c>
      <c r="U8" s="15">
        <v>0</v>
      </c>
      <c r="V8" s="14">
        <v>73746</v>
      </c>
      <c r="W8" s="26">
        <f t="shared" si="0"/>
        <v>0.18887244079968446</v>
      </c>
      <c r="X8">
        <v>47520</v>
      </c>
      <c r="Y8" s="21">
        <v>0.64437393214547234</v>
      </c>
      <c r="Z8">
        <v>46520</v>
      </c>
      <c r="AA8">
        <v>4789</v>
      </c>
      <c r="AB8" s="15">
        <v>83</v>
      </c>
      <c r="AC8" s="14">
        <v>1000</v>
      </c>
      <c r="AD8" s="21">
        <v>2.1043771043771045E-2</v>
      </c>
      <c r="AE8">
        <v>49</v>
      </c>
      <c r="AF8">
        <v>21</v>
      </c>
      <c r="AG8">
        <v>106</v>
      </c>
      <c r="AH8">
        <v>105</v>
      </c>
      <c r="AI8">
        <v>363</v>
      </c>
      <c r="AJ8">
        <v>74</v>
      </c>
      <c r="AK8">
        <v>167</v>
      </c>
      <c r="AL8" s="15">
        <v>115</v>
      </c>
      <c r="AM8" s="14">
        <v>345</v>
      </c>
      <c r="AN8" s="21">
        <v>8.8358679895711141E-4</v>
      </c>
      <c r="AO8">
        <v>19</v>
      </c>
      <c r="AP8">
        <v>14</v>
      </c>
      <c r="AQ8" s="15">
        <v>276</v>
      </c>
      <c r="AR8" s="28">
        <v>0.79019669060256015</v>
      </c>
      <c r="AS8" s="22">
        <v>0.17233843271932564</v>
      </c>
      <c r="AT8">
        <v>494</v>
      </c>
      <c r="AU8">
        <v>4</v>
      </c>
    </row>
    <row r="9" spans="1:47">
      <c r="A9" t="s">
        <v>71</v>
      </c>
      <c r="B9" s="19">
        <v>802549</v>
      </c>
      <c r="C9" s="20">
        <v>279116</v>
      </c>
      <c r="D9" s="21">
        <v>0.34778686410424786</v>
      </c>
      <c r="E9" s="20">
        <v>286285</v>
      </c>
      <c r="F9" s="21">
        <v>0.35671965200878702</v>
      </c>
      <c r="G9" s="20">
        <v>289130</v>
      </c>
      <c r="H9" s="22">
        <v>0.36026460689627676</v>
      </c>
      <c r="I9" s="25">
        <v>7169</v>
      </c>
      <c r="J9" s="21">
        <v>2.5041479644410291E-2</v>
      </c>
      <c r="K9">
        <v>2</v>
      </c>
      <c r="L9">
        <v>2353</v>
      </c>
      <c r="M9">
        <v>13</v>
      </c>
      <c r="N9">
        <v>3128</v>
      </c>
      <c r="O9">
        <v>1673</v>
      </c>
      <c r="P9" s="14">
        <v>5241</v>
      </c>
      <c r="Q9">
        <v>0</v>
      </c>
      <c r="R9">
        <v>359</v>
      </c>
      <c r="S9">
        <v>0</v>
      </c>
      <c r="T9">
        <v>2776</v>
      </c>
      <c r="U9" s="15">
        <v>2106</v>
      </c>
      <c r="V9" s="14">
        <v>163747</v>
      </c>
      <c r="W9" s="26">
        <f t="shared" si="0"/>
        <v>0.20403364778972996</v>
      </c>
      <c r="X9">
        <v>117121</v>
      </c>
      <c r="Y9" s="21">
        <v>0.71525585201560948</v>
      </c>
      <c r="Z9">
        <v>114276</v>
      </c>
      <c r="AA9">
        <v>17091</v>
      </c>
      <c r="AB9" s="15">
        <v>337</v>
      </c>
      <c r="AC9" s="14">
        <v>2845</v>
      </c>
      <c r="AD9" s="21">
        <v>2.4291117732942853E-2</v>
      </c>
      <c r="AE9">
        <v>253</v>
      </c>
      <c r="AF9">
        <v>149</v>
      </c>
      <c r="AG9">
        <v>288</v>
      </c>
      <c r="AH9">
        <v>612</v>
      </c>
      <c r="AI9">
        <v>764</v>
      </c>
      <c r="AJ9">
        <v>246</v>
      </c>
      <c r="AK9">
        <v>324</v>
      </c>
      <c r="AL9" s="15">
        <v>209</v>
      </c>
      <c r="AM9" s="14">
        <v>580</v>
      </c>
      <c r="AN9" s="21">
        <v>7.2269730570968251E-4</v>
      </c>
      <c r="AO9">
        <v>58</v>
      </c>
      <c r="AP9">
        <v>42</v>
      </c>
      <c r="AQ9" s="15">
        <v>962</v>
      </c>
      <c r="AR9" s="28">
        <v>0.55715453802125925</v>
      </c>
      <c r="AS9" s="22">
        <v>0.26639411283728537</v>
      </c>
      <c r="AT9">
        <v>691</v>
      </c>
      <c r="AU9">
        <v>12</v>
      </c>
    </row>
    <row r="10" spans="1:47">
      <c r="A10" t="s">
        <v>72</v>
      </c>
      <c r="B10" s="19">
        <v>1371006</v>
      </c>
      <c r="C10" s="20">
        <v>505368</v>
      </c>
      <c r="D10" s="21">
        <f>C10/B10</f>
        <v>0.36861107828849765</v>
      </c>
      <c r="E10" s="20">
        <f>C10+I10</f>
        <v>521469</v>
      </c>
      <c r="F10" s="21">
        <v>0.39137173724987345</v>
      </c>
      <c r="G10" s="20">
        <v>525990</v>
      </c>
      <c r="H10" s="22">
        <v>0.39466931581626924</v>
      </c>
      <c r="I10" s="25">
        <v>16101</v>
      </c>
      <c r="J10" s="21">
        <f>I10/E10</f>
        <v>3.0876236171277677E-2</v>
      </c>
      <c r="K10">
        <v>16</v>
      </c>
      <c r="L10">
        <v>3685</v>
      </c>
      <c r="M10">
        <v>110</v>
      </c>
      <c r="N10">
        <v>8377</v>
      </c>
      <c r="O10">
        <v>3913</v>
      </c>
      <c r="P10" s="14">
        <v>14363</v>
      </c>
      <c r="Q10">
        <v>0</v>
      </c>
      <c r="R10">
        <v>335</v>
      </c>
      <c r="S10">
        <v>1</v>
      </c>
      <c r="T10">
        <v>12189</v>
      </c>
      <c r="U10" s="15">
        <v>1838</v>
      </c>
      <c r="V10" s="14">
        <v>242443</v>
      </c>
      <c r="W10" s="26">
        <f t="shared" si="0"/>
        <v>0.17683584171039368</v>
      </c>
      <c r="X10">
        <v>170823</v>
      </c>
      <c r="Y10" s="21">
        <v>0.70459035732110231</v>
      </c>
      <c r="Z10">
        <v>166302</v>
      </c>
      <c r="AA10">
        <v>28367</v>
      </c>
      <c r="AB10" s="15">
        <v>316</v>
      </c>
      <c r="AC10" s="14">
        <v>4521</v>
      </c>
      <c r="AD10" s="21">
        <v>2.6465991113608821E-2</v>
      </c>
      <c r="AE10">
        <v>236</v>
      </c>
      <c r="AF10">
        <v>148</v>
      </c>
      <c r="AG10">
        <v>419</v>
      </c>
      <c r="AH10">
        <v>649</v>
      </c>
      <c r="AI10">
        <v>924</v>
      </c>
      <c r="AJ10">
        <v>282</v>
      </c>
      <c r="AK10">
        <v>1133</v>
      </c>
      <c r="AL10" s="15">
        <v>730</v>
      </c>
      <c r="AM10" s="14">
        <v>1913</v>
      </c>
      <c r="AN10" s="21">
        <v>1.3953257680856246E-3</v>
      </c>
      <c r="AO10">
        <v>122</v>
      </c>
      <c r="AP10">
        <v>50</v>
      </c>
      <c r="AQ10" s="15">
        <v>1522</v>
      </c>
      <c r="AR10" s="28">
        <v>0.59210862347833493</v>
      </c>
      <c r="AS10" s="22">
        <v>0.2464459010811271</v>
      </c>
      <c r="AT10">
        <v>1324</v>
      </c>
      <c r="AU10">
        <v>6</v>
      </c>
    </row>
    <row r="11" spans="1:47">
      <c r="A11" t="s">
        <v>73</v>
      </c>
      <c r="B11" s="19">
        <v>599134</v>
      </c>
      <c r="C11" s="20">
        <v>151878</v>
      </c>
      <c r="D11" s="21">
        <v>0.25349587905209853</v>
      </c>
      <c r="E11" s="20">
        <v>154153</v>
      </c>
      <c r="F11" s="21">
        <v>0.25729302626791334</v>
      </c>
      <c r="G11" s="20">
        <v>155334</v>
      </c>
      <c r="H11" s="22">
        <v>0.25926420466873856</v>
      </c>
      <c r="I11" s="25">
        <v>2275</v>
      </c>
      <c r="J11" s="21">
        <v>1.4758065039279157E-2</v>
      </c>
      <c r="K11">
        <v>0</v>
      </c>
      <c r="L11">
        <v>1386</v>
      </c>
      <c r="M11">
        <v>7</v>
      </c>
      <c r="N11">
        <v>392</v>
      </c>
      <c r="O11">
        <v>490</v>
      </c>
      <c r="P11" s="14">
        <v>3669</v>
      </c>
      <c r="Q11">
        <v>0</v>
      </c>
      <c r="R11">
        <v>23</v>
      </c>
      <c r="S11">
        <v>0</v>
      </c>
      <c r="T11">
        <v>3633</v>
      </c>
      <c r="U11" s="15">
        <v>13</v>
      </c>
      <c r="V11" s="14">
        <v>87873</v>
      </c>
      <c r="W11" s="26">
        <f t="shared" si="0"/>
        <v>0.14666668892100931</v>
      </c>
      <c r="X11">
        <v>56328</v>
      </c>
      <c r="Y11" s="21">
        <v>0.64101601174422174</v>
      </c>
      <c r="Z11">
        <v>55147</v>
      </c>
      <c r="AA11">
        <v>5404</v>
      </c>
      <c r="AB11" s="15">
        <v>284</v>
      </c>
      <c r="AC11" s="14">
        <v>1181</v>
      </c>
      <c r="AD11" s="21">
        <v>2.0966482033802018E-2</v>
      </c>
      <c r="AE11">
        <v>137</v>
      </c>
      <c r="AF11">
        <v>118</v>
      </c>
      <c r="AG11">
        <v>128</v>
      </c>
      <c r="AH11">
        <v>267</v>
      </c>
      <c r="AI11">
        <v>299</v>
      </c>
      <c r="AJ11">
        <v>72</v>
      </c>
      <c r="AK11">
        <v>94</v>
      </c>
      <c r="AL11" s="15">
        <v>66</v>
      </c>
      <c r="AM11" s="14">
        <v>623</v>
      </c>
      <c r="AN11" s="21">
        <v>1.0398341606385217E-3</v>
      </c>
      <c r="AO11">
        <v>3</v>
      </c>
      <c r="AP11">
        <v>3</v>
      </c>
      <c r="AQ11" s="15">
        <v>658</v>
      </c>
      <c r="AR11" s="28">
        <v>0.61302501179801794</v>
      </c>
      <c r="AS11" s="22">
        <v>0.1600991033506371</v>
      </c>
      <c r="AT11">
        <v>455</v>
      </c>
      <c r="AU11">
        <v>4</v>
      </c>
    </row>
    <row r="12" spans="1:47">
      <c r="A12" t="s">
        <v>74</v>
      </c>
      <c r="B12" s="19">
        <v>472579</v>
      </c>
      <c r="C12" s="20">
        <v>162208</v>
      </c>
      <c r="D12" s="21">
        <v>0.34323996622786879</v>
      </c>
      <c r="E12" s="20">
        <v>167807</v>
      </c>
      <c r="F12" s="21">
        <v>0.35508772078319178</v>
      </c>
      <c r="G12" s="20">
        <v>170931</v>
      </c>
      <c r="H12" s="22">
        <v>0.3616982557413681</v>
      </c>
      <c r="I12" s="25">
        <v>5599</v>
      </c>
      <c r="J12" s="21">
        <v>3.3365711799865319E-2</v>
      </c>
      <c r="K12">
        <v>1</v>
      </c>
      <c r="L12">
        <v>1347</v>
      </c>
      <c r="M12">
        <v>1</v>
      </c>
      <c r="N12">
        <v>2706</v>
      </c>
      <c r="O12">
        <v>1544</v>
      </c>
      <c r="P12" s="14">
        <v>4676</v>
      </c>
      <c r="Q12">
        <v>0</v>
      </c>
      <c r="R12">
        <v>13</v>
      </c>
      <c r="S12">
        <v>2</v>
      </c>
      <c r="T12">
        <v>2953</v>
      </c>
      <c r="U12" s="15">
        <v>1708</v>
      </c>
      <c r="V12" s="14">
        <v>108956</v>
      </c>
      <c r="W12" s="26">
        <f t="shared" si="0"/>
        <v>0.23055616098049214</v>
      </c>
      <c r="X12">
        <v>77548</v>
      </c>
      <c r="Y12" s="21">
        <v>0.71173684790190539</v>
      </c>
      <c r="Z12">
        <v>74424</v>
      </c>
      <c r="AA12">
        <v>7168</v>
      </c>
      <c r="AB12" s="15">
        <v>325</v>
      </c>
      <c r="AC12" s="14">
        <v>3124</v>
      </c>
      <c r="AD12" s="21">
        <v>4.0284726878836337E-2</v>
      </c>
      <c r="AE12">
        <v>100</v>
      </c>
      <c r="AF12">
        <v>29</v>
      </c>
      <c r="AG12">
        <v>332</v>
      </c>
      <c r="AH12">
        <v>50</v>
      </c>
      <c r="AI12">
        <v>423</v>
      </c>
      <c r="AJ12">
        <v>327</v>
      </c>
      <c r="AK12">
        <v>1442</v>
      </c>
      <c r="AL12" s="15">
        <v>421</v>
      </c>
      <c r="AM12" s="14">
        <v>476</v>
      </c>
      <c r="AN12" s="21">
        <v>1.007239001309834E-3</v>
      </c>
      <c r="AO12">
        <v>27</v>
      </c>
      <c r="AP12">
        <v>7</v>
      </c>
      <c r="AQ12" s="15">
        <v>1104</v>
      </c>
      <c r="AR12" s="28">
        <v>0.51975326773388164</v>
      </c>
      <c r="AS12" s="22">
        <v>0.25422235276839478</v>
      </c>
      <c r="AT12">
        <v>475</v>
      </c>
      <c r="AU12">
        <v>2</v>
      </c>
    </row>
    <row r="13" spans="1:47">
      <c r="A13" t="s">
        <v>75</v>
      </c>
      <c r="B13" s="19">
        <v>1381399</v>
      </c>
      <c r="C13" s="20">
        <v>439738</v>
      </c>
      <c r="D13" s="21">
        <v>0.31832801384683207</v>
      </c>
      <c r="E13" s="20">
        <v>453621</v>
      </c>
      <c r="F13" s="21">
        <v>0.33761643087913051</v>
      </c>
      <c r="G13" s="20">
        <v>458611</v>
      </c>
      <c r="H13" s="22">
        <v>0.34122871089381129</v>
      </c>
      <c r="I13" s="25">
        <v>13883</v>
      </c>
      <c r="J13" s="21">
        <f>I13/E13</f>
        <v>3.0604844131995653E-2</v>
      </c>
      <c r="K13">
        <v>0</v>
      </c>
      <c r="L13">
        <v>3651</v>
      </c>
      <c r="M13">
        <v>210</v>
      </c>
      <c r="N13">
        <v>5305</v>
      </c>
      <c r="O13">
        <v>4717</v>
      </c>
      <c r="P13" s="14">
        <v>0</v>
      </c>
      <c r="Q13">
        <v>0</v>
      </c>
      <c r="R13">
        <v>0</v>
      </c>
      <c r="S13">
        <v>0</v>
      </c>
      <c r="T13">
        <v>0</v>
      </c>
      <c r="U13" s="15">
        <v>0</v>
      </c>
      <c r="V13" s="14">
        <v>206402</v>
      </c>
      <c r="W13" s="26">
        <f t="shared" si="0"/>
        <v>0.1494151943066413</v>
      </c>
      <c r="X13">
        <v>145687</v>
      </c>
      <c r="Y13" s="21">
        <v>0.70584102867220277</v>
      </c>
      <c r="Z13">
        <v>140697</v>
      </c>
      <c r="AA13">
        <v>8615</v>
      </c>
      <c r="AB13" s="15">
        <v>993</v>
      </c>
      <c r="AC13" s="14">
        <v>4990</v>
      </c>
      <c r="AD13" s="21">
        <v>3.4251511802700307E-2</v>
      </c>
      <c r="AE13">
        <v>157</v>
      </c>
      <c r="AF13">
        <v>118</v>
      </c>
      <c r="AG13">
        <v>261</v>
      </c>
      <c r="AH13">
        <v>1039</v>
      </c>
      <c r="AI13">
        <v>675</v>
      </c>
      <c r="AJ13">
        <v>463</v>
      </c>
      <c r="AK13">
        <v>1782</v>
      </c>
      <c r="AL13" s="15">
        <v>495</v>
      </c>
      <c r="AM13" s="14">
        <v>819</v>
      </c>
      <c r="AN13" s="21">
        <v>5.9287722084640281E-4</v>
      </c>
      <c r="AO13">
        <v>94</v>
      </c>
      <c r="AP13">
        <v>49</v>
      </c>
      <c r="AQ13" s="15">
        <v>833</v>
      </c>
      <c r="AR13" s="28">
        <v>0.65236206274792641</v>
      </c>
      <c r="AS13" s="22">
        <v>0.21577112633730017</v>
      </c>
      <c r="AT13">
        <v>988</v>
      </c>
      <c r="AU13">
        <v>8</v>
      </c>
    </row>
    <row r="14" spans="1:47">
      <c r="A14" t="s">
        <v>76</v>
      </c>
      <c r="B14" s="19">
        <v>490449</v>
      </c>
      <c r="C14" s="20">
        <v>195738</v>
      </c>
      <c r="D14" s="21">
        <v>0.39909960057008986</v>
      </c>
      <c r="E14" s="20">
        <v>201424</v>
      </c>
      <c r="F14" s="21">
        <v>0.41069305880937673</v>
      </c>
      <c r="G14" s="20">
        <v>204372</v>
      </c>
      <c r="H14" s="22">
        <v>0.41670387746738191</v>
      </c>
      <c r="I14" s="25">
        <v>5686</v>
      </c>
      <c r="J14" s="21">
        <v>2.82290094526968E-2</v>
      </c>
      <c r="K14">
        <v>0</v>
      </c>
      <c r="L14">
        <v>1573</v>
      </c>
      <c r="M14">
        <v>79</v>
      </c>
      <c r="N14">
        <v>2564</v>
      </c>
      <c r="O14">
        <v>1470</v>
      </c>
      <c r="P14" s="14">
        <v>6569</v>
      </c>
      <c r="Q14">
        <v>0</v>
      </c>
      <c r="R14">
        <v>73</v>
      </c>
      <c r="S14">
        <v>2</v>
      </c>
      <c r="T14">
        <v>6382</v>
      </c>
      <c r="U14" s="15">
        <v>112</v>
      </c>
      <c r="V14" s="14">
        <v>99004</v>
      </c>
      <c r="W14" s="26">
        <f t="shared" si="0"/>
        <v>0.20186400624733664</v>
      </c>
      <c r="X14">
        <v>73941</v>
      </c>
      <c r="Y14" s="21">
        <v>0.74684861217728582</v>
      </c>
      <c r="Z14">
        <v>70993</v>
      </c>
      <c r="AA14">
        <v>10729</v>
      </c>
      <c r="AB14" s="15">
        <v>571</v>
      </c>
      <c r="AC14" s="14">
        <v>2948</v>
      </c>
      <c r="AD14" s="21">
        <v>3.9869625782718653E-2</v>
      </c>
      <c r="AE14">
        <v>20</v>
      </c>
      <c r="AF14">
        <v>35</v>
      </c>
      <c r="AG14">
        <v>10</v>
      </c>
      <c r="AH14">
        <v>445</v>
      </c>
      <c r="AI14">
        <v>268</v>
      </c>
      <c r="AJ14">
        <v>69</v>
      </c>
      <c r="AK14">
        <v>1036</v>
      </c>
      <c r="AL14" s="15">
        <v>1065</v>
      </c>
      <c r="AM14" s="14">
        <v>658</v>
      </c>
      <c r="AN14" s="21">
        <v>1.3416277737338643E-3</v>
      </c>
      <c r="AO14">
        <v>43</v>
      </c>
      <c r="AP14">
        <v>13</v>
      </c>
      <c r="AQ14" s="15">
        <v>628</v>
      </c>
      <c r="AR14" s="28">
        <v>0.67987730061349694</v>
      </c>
      <c r="AS14" s="22">
        <v>0.2396319018404908</v>
      </c>
      <c r="AT14">
        <v>452</v>
      </c>
      <c r="AU14">
        <v>9</v>
      </c>
    </row>
    <row r="15" spans="1:47">
      <c r="A15" t="s">
        <v>77</v>
      </c>
      <c r="B15" s="19">
        <v>1495793</v>
      </c>
      <c r="C15" s="20">
        <v>529907</v>
      </c>
      <c r="D15" s="21">
        <v>0.35426492836909917</v>
      </c>
      <c r="E15" s="20">
        <v>544366</v>
      </c>
      <c r="F15" s="21">
        <v>0.36393137285707317</v>
      </c>
      <c r="G15" s="20">
        <v>548210</v>
      </c>
      <c r="H15" s="22">
        <v>0.36650124716454752</v>
      </c>
      <c r="I15" s="25">
        <v>14459</v>
      </c>
      <c r="J15" s="21">
        <v>2.6561173916078519E-2</v>
      </c>
      <c r="K15">
        <v>0</v>
      </c>
      <c r="L15">
        <v>3793</v>
      </c>
      <c r="M15">
        <v>45</v>
      </c>
      <c r="N15">
        <v>6397</v>
      </c>
      <c r="O15">
        <v>4224</v>
      </c>
      <c r="P15" s="14">
        <v>12782</v>
      </c>
      <c r="Q15">
        <v>0</v>
      </c>
      <c r="R15">
        <v>258</v>
      </c>
      <c r="S15">
        <v>1</v>
      </c>
      <c r="T15">
        <v>9984</v>
      </c>
      <c r="U15" s="15">
        <v>2539</v>
      </c>
      <c r="V15" s="14">
        <v>261557</v>
      </c>
      <c r="W15" s="26">
        <f t="shared" si="0"/>
        <v>0.17486176228930073</v>
      </c>
      <c r="X15">
        <v>190181</v>
      </c>
      <c r="Y15" s="21">
        <v>0.72711110771265919</v>
      </c>
      <c r="Z15">
        <v>186337</v>
      </c>
      <c r="AA15">
        <v>13020</v>
      </c>
      <c r="AB15" s="15">
        <v>412</v>
      </c>
      <c r="AC15" s="14">
        <v>3844</v>
      </c>
      <c r="AD15" s="21">
        <v>2.0212324049195242E-2</v>
      </c>
      <c r="AE15">
        <v>183</v>
      </c>
      <c r="AF15">
        <v>248</v>
      </c>
      <c r="AG15">
        <v>300</v>
      </c>
      <c r="AH15">
        <v>800</v>
      </c>
      <c r="AI15">
        <v>946</v>
      </c>
      <c r="AJ15">
        <v>283</v>
      </c>
      <c r="AK15">
        <v>440</v>
      </c>
      <c r="AL15" s="15">
        <v>644</v>
      </c>
      <c r="AM15" s="14">
        <v>1822</v>
      </c>
      <c r="AN15" s="21">
        <v>1.2180829834074634E-3</v>
      </c>
      <c r="AO15">
        <v>144</v>
      </c>
      <c r="AP15">
        <v>77</v>
      </c>
      <c r="AQ15" s="15">
        <v>2380</v>
      </c>
      <c r="AR15" s="28">
        <v>0.68140485525986483</v>
      </c>
      <c r="AS15" s="22">
        <v>0.24001001084508217</v>
      </c>
      <c r="AT15">
        <v>1021</v>
      </c>
      <c r="AU15">
        <v>22</v>
      </c>
    </row>
    <row r="16" spans="1:47">
      <c r="A16" t="s">
        <v>78</v>
      </c>
      <c r="B16" s="19">
        <v>879851</v>
      </c>
      <c r="C16" s="20">
        <v>319008</v>
      </c>
      <c r="D16" s="21">
        <v>0.36257048068366121</v>
      </c>
      <c r="E16" s="20">
        <v>328326</v>
      </c>
      <c r="F16" s="21">
        <v>0.37316091019956787</v>
      </c>
      <c r="G16" s="20">
        <v>332179</v>
      </c>
      <c r="H16" s="22">
        <v>0.37754006076028784</v>
      </c>
      <c r="I16" s="25">
        <v>9318</v>
      </c>
      <c r="J16" s="21">
        <v>2.8380329306847463E-2</v>
      </c>
      <c r="K16">
        <v>1</v>
      </c>
      <c r="L16">
        <v>1840</v>
      </c>
      <c r="M16">
        <v>279</v>
      </c>
      <c r="N16">
        <v>4764</v>
      </c>
      <c r="O16">
        <v>2434</v>
      </c>
      <c r="P16" s="14">
        <v>15110</v>
      </c>
      <c r="Q16">
        <v>0</v>
      </c>
      <c r="R16">
        <v>1704</v>
      </c>
      <c r="S16">
        <v>0</v>
      </c>
      <c r="T16">
        <v>8111</v>
      </c>
      <c r="U16" s="15">
        <v>5295</v>
      </c>
      <c r="V16" s="14">
        <v>170824</v>
      </c>
      <c r="W16" s="26">
        <f t="shared" si="0"/>
        <v>0.19415105512183312</v>
      </c>
      <c r="X16">
        <v>120447</v>
      </c>
      <c r="Y16" s="21">
        <v>0.70509413197208826</v>
      </c>
      <c r="Z16">
        <v>116594</v>
      </c>
      <c r="AA16">
        <v>15534</v>
      </c>
      <c r="AB16" s="15">
        <v>407</v>
      </c>
      <c r="AC16" s="14">
        <v>3853</v>
      </c>
      <c r="AD16" s="21">
        <v>3.1989173661444451E-2</v>
      </c>
      <c r="AE16">
        <v>240</v>
      </c>
      <c r="AF16">
        <v>163</v>
      </c>
      <c r="AG16">
        <v>334</v>
      </c>
      <c r="AH16">
        <v>719</v>
      </c>
      <c r="AI16">
        <v>683</v>
      </c>
      <c r="AJ16">
        <v>232</v>
      </c>
      <c r="AK16">
        <v>1123</v>
      </c>
      <c r="AL16" s="15">
        <v>359</v>
      </c>
      <c r="AM16" s="14">
        <v>899</v>
      </c>
      <c r="AN16" s="21">
        <v>1.021763912298787E-3</v>
      </c>
      <c r="AO16">
        <v>81</v>
      </c>
      <c r="AP16">
        <v>31</v>
      </c>
      <c r="AQ16" s="15">
        <v>863</v>
      </c>
      <c r="AR16" s="28">
        <v>0.71067932582615734</v>
      </c>
      <c r="AS16" s="22">
        <v>0.22035769485537646</v>
      </c>
      <c r="AT16">
        <v>651</v>
      </c>
      <c r="AU16">
        <v>6</v>
      </c>
    </row>
    <row r="17" spans="1:47">
      <c r="A17" t="s">
        <v>79</v>
      </c>
      <c r="B17" s="19">
        <v>701092</v>
      </c>
      <c r="C17" s="20">
        <v>157937</v>
      </c>
      <c r="D17" s="21">
        <v>0.22527286005260366</v>
      </c>
      <c r="E17" s="20">
        <v>161535</v>
      </c>
      <c r="F17" s="21">
        <v>0.23040485414182446</v>
      </c>
      <c r="G17" s="20">
        <v>163092</v>
      </c>
      <c r="H17" s="22">
        <v>0.23262567537498646</v>
      </c>
      <c r="I17" s="25">
        <v>3598</v>
      </c>
      <c r="J17" s="21">
        <v>2.227381062927539E-2</v>
      </c>
      <c r="K17">
        <v>0</v>
      </c>
      <c r="L17">
        <v>1368</v>
      </c>
      <c r="M17">
        <v>3</v>
      </c>
      <c r="N17">
        <v>1469</v>
      </c>
      <c r="O17">
        <v>758</v>
      </c>
      <c r="P17" s="14">
        <v>5887</v>
      </c>
      <c r="Q17">
        <v>0</v>
      </c>
      <c r="R17">
        <v>20</v>
      </c>
      <c r="S17">
        <v>0</v>
      </c>
      <c r="T17">
        <v>4157</v>
      </c>
      <c r="U17" s="15">
        <v>1710</v>
      </c>
      <c r="V17" s="14">
        <v>103875</v>
      </c>
      <c r="W17" s="26">
        <f t="shared" si="0"/>
        <v>0.14816172485208789</v>
      </c>
      <c r="X17">
        <v>64212</v>
      </c>
      <c r="Y17" s="21">
        <v>0.61816606498194948</v>
      </c>
      <c r="Z17">
        <v>62655</v>
      </c>
      <c r="AA17">
        <v>17665</v>
      </c>
      <c r="AB17" s="15">
        <v>302</v>
      </c>
      <c r="AC17" s="14">
        <v>1557</v>
      </c>
      <c r="AD17" s="21">
        <v>2.424780414875724E-2</v>
      </c>
      <c r="AE17">
        <v>67</v>
      </c>
      <c r="AF17">
        <v>36</v>
      </c>
      <c r="AG17">
        <v>121</v>
      </c>
      <c r="AH17">
        <v>411</v>
      </c>
      <c r="AI17">
        <v>136</v>
      </c>
      <c r="AJ17">
        <v>167</v>
      </c>
      <c r="AK17">
        <v>415</v>
      </c>
      <c r="AL17" s="15">
        <v>204</v>
      </c>
      <c r="AM17" s="14">
        <v>771</v>
      </c>
      <c r="AN17" s="21">
        <v>1.0997130191187463E-3</v>
      </c>
      <c r="AO17">
        <v>19</v>
      </c>
      <c r="AP17">
        <v>9</v>
      </c>
      <c r="AQ17" s="15">
        <v>529</v>
      </c>
      <c r="AR17" s="28">
        <v>0.76168973051711586</v>
      </c>
      <c r="AS17" s="22">
        <v>0.1396941005098325</v>
      </c>
      <c r="AT17">
        <v>617</v>
      </c>
      <c r="AU17">
        <v>2</v>
      </c>
    </row>
    <row r="18" spans="1:47">
      <c r="A18" t="s">
        <v>80</v>
      </c>
      <c r="B18" s="19">
        <v>1354445</v>
      </c>
      <c r="C18" s="20">
        <v>408342</v>
      </c>
      <c r="D18" s="21">
        <v>0.30148289520800031</v>
      </c>
      <c r="E18" s="20">
        <v>418215</v>
      </c>
      <c r="F18" s="21">
        <v>0.30877222773903701</v>
      </c>
      <c r="G18" s="20">
        <v>423774</v>
      </c>
      <c r="H18" s="22">
        <v>0.31287649184721417</v>
      </c>
      <c r="I18" s="25">
        <v>9873</v>
      </c>
      <c r="J18" s="21">
        <v>2.3607474624296115E-2</v>
      </c>
      <c r="K18">
        <v>1</v>
      </c>
      <c r="L18">
        <v>1383</v>
      </c>
      <c r="M18">
        <v>694</v>
      </c>
      <c r="N18">
        <v>4482</v>
      </c>
      <c r="O18">
        <v>3313</v>
      </c>
      <c r="P18" s="14">
        <v>0</v>
      </c>
      <c r="Q18">
        <v>0</v>
      </c>
      <c r="R18">
        <v>0</v>
      </c>
      <c r="S18">
        <v>0</v>
      </c>
      <c r="T18">
        <v>0</v>
      </c>
      <c r="U18" s="15">
        <v>0</v>
      </c>
      <c r="V18" s="14">
        <v>256619</v>
      </c>
      <c r="W18" s="26">
        <f t="shared" si="0"/>
        <v>0.18946431933374924</v>
      </c>
      <c r="X18">
        <v>163706</v>
      </c>
      <c r="Y18" s="21">
        <v>0.63793405788347701</v>
      </c>
      <c r="Z18">
        <v>158147</v>
      </c>
      <c r="AA18">
        <v>27651</v>
      </c>
      <c r="AB18" s="15">
        <v>641</v>
      </c>
      <c r="AC18" s="14">
        <v>5559</v>
      </c>
      <c r="AD18" s="21">
        <v>3.3957215984753153E-2</v>
      </c>
      <c r="AE18">
        <v>297</v>
      </c>
      <c r="AF18">
        <v>168</v>
      </c>
      <c r="AG18">
        <v>364</v>
      </c>
      <c r="AH18">
        <v>1402</v>
      </c>
      <c r="AI18">
        <v>1055</v>
      </c>
      <c r="AJ18">
        <v>501</v>
      </c>
      <c r="AK18">
        <v>1337</v>
      </c>
      <c r="AL18" s="15">
        <v>435</v>
      </c>
      <c r="AM18" s="14">
        <v>1162</v>
      </c>
      <c r="AN18" s="21">
        <v>8.5791597296309562E-4</v>
      </c>
      <c r="AO18">
        <v>61</v>
      </c>
      <c r="AP18">
        <v>31</v>
      </c>
      <c r="AQ18" s="15">
        <v>1375</v>
      </c>
      <c r="AR18" s="28">
        <v>0.6640003901868019</v>
      </c>
      <c r="AS18" s="22">
        <v>0.23001511973857483</v>
      </c>
      <c r="AT18">
        <v>924</v>
      </c>
      <c r="AU18">
        <v>16</v>
      </c>
    </row>
    <row r="19" spans="1:47">
      <c r="A19" t="s">
        <v>81</v>
      </c>
      <c r="B19" s="19">
        <v>1134485</v>
      </c>
      <c r="C19" s="20">
        <v>374530</v>
      </c>
      <c r="D19" s="21">
        <v>0.33013217451090143</v>
      </c>
      <c r="E19" s="20">
        <v>386226</v>
      </c>
      <c r="F19" s="21">
        <v>0.34044169821548986</v>
      </c>
      <c r="G19" s="20">
        <v>391029</v>
      </c>
      <c r="H19" s="22">
        <v>0.34467533726757077</v>
      </c>
      <c r="I19" s="25">
        <v>11696</v>
      </c>
      <c r="J19" s="21">
        <v>3.0282787797817859E-2</v>
      </c>
      <c r="K19">
        <v>0</v>
      </c>
      <c r="L19">
        <v>2623</v>
      </c>
      <c r="M19">
        <v>57</v>
      </c>
      <c r="N19">
        <v>5799</v>
      </c>
      <c r="O19">
        <v>3217</v>
      </c>
      <c r="P19" s="14">
        <v>6029</v>
      </c>
      <c r="Q19">
        <v>0</v>
      </c>
      <c r="R19">
        <v>259</v>
      </c>
      <c r="S19">
        <v>3</v>
      </c>
      <c r="T19">
        <v>4518</v>
      </c>
      <c r="U19" s="15">
        <v>1249</v>
      </c>
      <c r="V19" s="14">
        <v>233410</v>
      </c>
      <c r="W19" s="26">
        <f t="shared" si="0"/>
        <v>0.2057409309069754</v>
      </c>
      <c r="X19">
        <v>158295</v>
      </c>
      <c r="Y19" s="21">
        <v>0.67818431086928577</v>
      </c>
      <c r="Z19">
        <v>153492</v>
      </c>
      <c r="AA19">
        <v>26825</v>
      </c>
      <c r="AB19" s="15">
        <v>615</v>
      </c>
      <c r="AC19" s="14">
        <v>4803</v>
      </c>
      <c r="AD19" s="21">
        <v>3.0342082820051169E-2</v>
      </c>
      <c r="AE19">
        <v>440</v>
      </c>
      <c r="AF19">
        <v>200</v>
      </c>
      <c r="AG19">
        <v>333</v>
      </c>
      <c r="AH19">
        <v>868</v>
      </c>
      <c r="AI19">
        <v>973</v>
      </c>
      <c r="AJ19">
        <v>283</v>
      </c>
      <c r="AK19">
        <v>869</v>
      </c>
      <c r="AL19" s="15">
        <v>837</v>
      </c>
      <c r="AM19" s="14">
        <v>2313</v>
      </c>
      <c r="AN19" s="21">
        <v>2.0388105616204709E-3</v>
      </c>
      <c r="AO19">
        <v>96</v>
      </c>
      <c r="AP19">
        <v>68</v>
      </c>
      <c r="AQ19" s="15">
        <v>1684</v>
      </c>
      <c r="AR19" s="28">
        <v>0.61572491453850797</v>
      </c>
      <c r="AS19" s="22">
        <v>0.21134124271063745</v>
      </c>
      <c r="AT19">
        <v>950</v>
      </c>
      <c r="AU19">
        <v>25</v>
      </c>
    </row>
    <row r="20" spans="1:47">
      <c r="A20" t="s">
        <v>82</v>
      </c>
      <c r="B20" s="19">
        <v>814836</v>
      </c>
      <c r="C20" s="20">
        <v>246239</v>
      </c>
      <c r="D20" s="21">
        <v>0.30219455203255624</v>
      </c>
      <c r="E20" s="20">
        <v>253425</v>
      </c>
      <c r="F20" s="21">
        <v>0.31101350455797239</v>
      </c>
      <c r="G20" s="20">
        <v>256000</v>
      </c>
      <c r="H20" s="22">
        <v>0.31417364966692685</v>
      </c>
      <c r="I20" s="25">
        <v>7186</v>
      </c>
      <c r="J20" s="21">
        <v>2.8355529249284799E-2</v>
      </c>
      <c r="K20">
        <v>1</v>
      </c>
      <c r="L20">
        <v>2666</v>
      </c>
      <c r="M20">
        <v>78</v>
      </c>
      <c r="N20">
        <v>2479</v>
      </c>
      <c r="O20">
        <v>1962</v>
      </c>
      <c r="P20" s="14">
        <v>3890</v>
      </c>
      <c r="Q20">
        <v>0</v>
      </c>
      <c r="R20">
        <v>43</v>
      </c>
      <c r="S20">
        <v>6</v>
      </c>
      <c r="T20">
        <v>2631</v>
      </c>
      <c r="U20" s="15">
        <v>1210</v>
      </c>
      <c r="V20" s="14">
        <v>135322</v>
      </c>
      <c r="W20" s="26">
        <f t="shared" si="0"/>
        <v>0.16607268211026513</v>
      </c>
      <c r="X20">
        <v>91459</v>
      </c>
      <c r="Y20" s="21">
        <v>0.67586201800150747</v>
      </c>
      <c r="Z20">
        <v>88884</v>
      </c>
      <c r="AA20">
        <v>7597</v>
      </c>
      <c r="AB20" s="15">
        <v>578</v>
      </c>
      <c r="AC20" s="14">
        <v>2575</v>
      </c>
      <c r="AD20" s="21">
        <v>2.8154692266480062E-2</v>
      </c>
      <c r="AE20">
        <v>208</v>
      </c>
      <c r="AF20">
        <v>176</v>
      </c>
      <c r="AG20">
        <v>267</v>
      </c>
      <c r="AH20">
        <v>539</v>
      </c>
      <c r="AI20">
        <v>614</v>
      </c>
      <c r="AJ20">
        <v>147</v>
      </c>
      <c r="AK20">
        <v>395</v>
      </c>
      <c r="AL20" s="15">
        <v>229</v>
      </c>
      <c r="AM20" s="14">
        <v>736</v>
      </c>
      <c r="AN20" s="21">
        <v>9.0324924279241471E-4</v>
      </c>
      <c r="AO20">
        <v>30</v>
      </c>
      <c r="AP20">
        <v>12</v>
      </c>
      <c r="AQ20" s="15">
        <v>1030</v>
      </c>
      <c r="AR20" s="28">
        <v>0.58424856847836293</v>
      </c>
      <c r="AS20" s="22">
        <v>0.24096498638881067</v>
      </c>
      <c r="AT20">
        <v>566</v>
      </c>
      <c r="AU20">
        <v>4</v>
      </c>
    </row>
    <row r="21" spans="1:47">
      <c r="A21" t="s">
        <v>83</v>
      </c>
      <c r="B21" s="19">
        <v>569405</v>
      </c>
      <c r="C21" s="20">
        <v>172498</v>
      </c>
      <c r="D21" s="21">
        <v>0.30294430150771418</v>
      </c>
      <c r="E21" s="20">
        <v>178255</v>
      </c>
      <c r="F21" s="21">
        <v>0.31305485550706441</v>
      </c>
      <c r="G21" s="20">
        <v>181136</v>
      </c>
      <c r="H21" s="22">
        <v>0.31811452305476767</v>
      </c>
      <c r="I21" s="25">
        <v>5757</v>
      </c>
      <c r="J21" s="21">
        <v>3.2296429272671172E-2</v>
      </c>
      <c r="K21">
        <v>3</v>
      </c>
      <c r="L21">
        <v>1378</v>
      </c>
      <c r="M21">
        <v>407</v>
      </c>
      <c r="N21">
        <v>2107</v>
      </c>
      <c r="O21">
        <v>1862</v>
      </c>
      <c r="P21" s="14">
        <v>0</v>
      </c>
      <c r="Q21">
        <v>0</v>
      </c>
      <c r="R21">
        <v>0</v>
      </c>
      <c r="S21">
        <v>0</v>
      </c>
      <c r="T21">
        <v>0</v>
      </c>
      <c r="U21" s="15">
        <v>0</v>
      </c>
      <c r="V21" s="14">
        <v>92513</v>
      </c>
      <c r="W21" s="26">
        <f t="shared" si="0"/>
        <v>0.16247310789332725</v>
      </c>
      <c r="X21">
        <v>63253</v>
      </c>
      <c r="Y21" s="21">
        <v>0.68372012582015496</v>
      </c>
      <c r="Z21">
        <v>60372</v>
      </c>
      <c r="AA21">
        <v>11250</v>
      </c>
      <c r="AB21" s="15">
        <v>371</v>
      </c>
      <c r="AC21" s="14">
        <v>2881</v>
      </c>
      <c r="AD21" s="21">
        <v>4.5547246770904146E-2</v>
      </c>
      <c r="AE21">
        <v>97</v>
      </c>
      <c r="AF21">
        <v>34</v>
      </c>
      <c r="AG21">
        <v>345</v>
      </c>
      <c r="AH21">
        <v>429</v>
      </c>
      <c r="AI21">
        <v>400</v>
      </c>
      <c r="AJ21">
        <v>119</v>
      </c>
      <c r="AK21">
        <v>1083</v>
      </c>
      <c r="AL21" s="15">
        <v>374</v>
      </c>
      <c r="AM21" s="14">
        <v>779</v>
      </c>
      <c r="AN21" s="21">
        <v>1.3680947655886407E-3</v>
      </c>
      <c r="AO21">
        <v>52</v>
      </c>
      <c r="AP21">
        <v>18</v>
      </c>
      <c r="AQ21" s="15">
        <v>536</v>
      </c>
      <c r="AR21" s="28">
        <v>0.69263625491201097</v>
      </c>
      <c r="AS21" s="22">
        <v>0.18554587391081498</v>
      </c>
      <c r="AT21">
        <v>591</v>
      </c>
      <c r="AU21">
        <v>10</v>
      </c>
    </row>
    <row r="22" spans="1:47">
      <c r="A22" t="s">
        <v>84</v>
      </c>
      <c r="B22" s="19">
        <v>1057922</v>
      </c>
      <c r="C22" s="20">
        <v>317623</v>
      </c>
      <c r="D22" s="21">
        <v>0.30023290942054331</v>
      </c>
      <c r="E22" s="20">
        <v>329329</v>
      </c>
      <c r="F22" s="21">
        <v>0.311297997394893</v>
      </c>
      <c r="G22" s="20">
        <v>333962</v>
      </c>
      <c r="H22" s="22">
        <v>0.31567733727061165</v>
      </c>
      <c r="I22" s="25">
        <v>11706</v>
      </c>
      <c r="J22" s="21">
        <v>3.5545002110351658E-2</v>
      </c>
      <c r="K22">
        <v>1</v>
      </c>
      <c r="L22">
        <v>1605</v>
      </c>
      <c r="M22">
        <v>176</v>
      </c>
      <c r="N22">
        <v>7918</v>
      </c>
      <c r="O22">
        <v>2006</v>
      </c>
      <c r="P22" s="14">
        <v>0</v>
      </c>
      <c r="Q22">
        <v>0</v>
      </c>
      <c r="R22">
        <v>0</v>
      </c>
      <c r="S22">
        <v>0</v>
      </c>
      <c r="T22">
        <v>0</v>
      </c>
      <c r="U22" s="15">
        <v>0</v>
      </c>
      <c r="V22" s="14">
        <v>189537</v>
      </c>
      <c r="W22" s="26">
        <f t="shared" si="0"/>
        <v>0.17915971120744251</v>
      </c>
      <c r="X22">
        <v>126871</v>
      </c>
      <c r="Y22" s="21">
        <v>0.66937326221265503</v>
      </c>
      <c r="Z22">
        <v>122238</v>
      </c>
      <c r="AA22">
        <v>12361</v>
      </c>
      <c r="AB22" s="15">
        <v>297</v>
      </c>
      <c r="AC22" s="14">
        <v>4633</v>
      </c>
      <c r="AD22" s="21">
        <v>3.6517407445357884E-2</v>
      </c>
      <c r="AE22">
        <v>477</v>
      </c>
      <c r="AF22">
        <v>351</v>
      </c>
      <c r="AG22">
        <v>825</v>
      </c>
      <c r="AH22">
        <v>621</v>
      </c>
      <c r="AI22">
        <v>881</v>
      </c>
      <c r="AJ22">
        <v>253</v>
      </c>
      <c r="AK22">
        <v>751</v>
      </c>
      <c r="AL22" s="15">
        <v>474</v>
      </c>
      <c r="AM22" s="14">
        <v>608</v>
      </c>
      <c r="AN22" s="21">
        <v>5.7471155718474517E-4</v>
      </c>
      <c r="AO22">
        <v>48</v>
      </c>
      <c r="AP22">
        <v>14</v>
      </c>
      <c r="AQ22" s="15">
        <v>1361</v>
      </c>
      <c r="AR22" s="28">
        <v>0.51345136813060477</v>
      </c>
      <c r="AS22" s="22">
        <v>0.29485705526174599</v>
      </c>
      <c r="AT22">
        <v>587</v>
      </c>
      <c r="AU22">
        <v>10</v>
      </c>
    </row>
    <row r="23" spans="1:47">
      <c r="A23" t="s">
        <v>85</v>
      </c>
      <c r="B23" s="44">
        <v>700038</v>
      </c>
      <c r="C23" s="44">
        <v>220228</v>
      </c>
      <c r="D23" s="52">
        <v>0.31459435059239643</v>
      </c>
      <c r="E23" s="44">
        <v>227233</v>
      </c>
      <c r="F23" s="52">
        <v>0.32460095023413016</v>
      </c>
      <c r="G23" s="44">
        <v>230010</v>
      </c>
      <c r="H23" s="52">
        <v>0.3285678777437796</v>
      </c>
      <c r="I23" s="53">
        <v>7005</v>
      </c>
      <c r="J23" s="52">
        <v>3.0827388627532093E-2</v>
      </c>
      <c r="K23">
        <v>0</v>
      </c>
      <c r="L23">
        <v>1748</v>
      </c>
      <c r="M23">
        <v>35</v>
      </c>
      <c r="N23">
        <v>3602</v>
      </c>
      <c r="O23" s="15">
        <v>1620</v>
      </c>
      <c r="P23">
        <v>6340</v>
      </c>
      <c r="Q23">
        <v>0</v>
      </c>
      <c r="R23">
        <v>383</v>
      </c>
      <c r="S23">
        <v>1</v>
      </c>
      <c r="T23">
        <v>5072</v>
      </c>
      <c r="U23">
        <v>884</v>
      </c>
      <c r="V23">
        <v>135505</v>
      </c>
      <c r="W23" s="54">
        <v>0.19356806344798425</v>
      </c>
      <c r="X23">
        <v>94864</v>
      </c>
      <c r="Y23" s="52">
        <v>0.70007748791557511</v>
      </c>
      <c r="Z23">
        <v>92087</v>
      </c>
      <c r="AA23">
        <v>8434</v>
      </c>
      <c r="AB23">
        <v>413</v>
      </c>
      <c r="AC23">
        <v>2777</v>
      </c>
      <c r="AD23" s="52">
        <v>2.9273486254005734E-2</v>
      </c>
      <c r="AE23">
        <v>238</v>
      </c>
      <c r="AF23">
        <v>206</v>
      </c>
      <c r="AG23">
        <v>470</v>
      </c>
      <c r="AH23">
        <v>196</v>
      </c>
      <c r="AI23">
        <v>706</v>
      </c>
      <c r="AJ23">
        <v>141</v>
      </c>
      <c r="AK23">
        <v>638</v>
      </c>
      <c r="AL23">
        <v>182</v>
      </c>
      <c r="AM23">
        <v>706</v>
      </c>
      <c r="AN23" s="52">
        <v>1.0085166805230573E-3</v>
      </c>
      <c r="AO23">
        <v>52</v>
      </c>
      <c r="AP23">
        <v>12</v>
      </c>
      <c r="AQ23">
        <v>889</v>
      </c>
      <c r="AR23" s="28">
        <v>0.72068137147848876</v>
      </c>
      <c r="AS23" s="22">
        <v>0.12841231709980344</v>
      </c>
      <c r="AT23">
        <v>541</v>
      </c>
      <c r="AU23">
        <v>11</v>
      </c>
    </row>
    <row r="24" spans="1:47">
      <c r="A24" t="s">
        <v>86</v>
      </c>
      <c r="B24" s="19">
        <v>628252</v>
      </c>
      <c r="C24" s="20">
        <v>156399</v>
      </c>
      <c r="D24" s="21">
        <v>0.24894309926589966</v>
      </c>
      <c r="E24" s="20">
        <v>158946</v>
      </c>
      <c r="F24" s="21">
        <v>0.25299720494323935</v>
      </c>
      <c r="G24" s="20">
        <v>160747</v>
      </c>
      <c r="H24" s="22">
        <v>0.25586388901268919</v>
      </c>
      <c r="I24" s="25">
        <v>2547</v>
      </c>
      <c r="J24" s="21">
        <v>1.6024310143067457E-2</v>
      </c>
      <c r="K24">
        <v>11</v>
      </c>
      <c r="L24">
        <v>1477</v>
      </c>
      <c r="M24">
        <v>40</v>
      </c>
      <c r="N24">
        <v>739</v>
      </c>
      <c r="O24">
        <v>280</v>
      </c>
      <c r="P24" s="14">
        <v>10419</v>
      </c>
      <c r="Q24">
        <v>0</v>
      </c>
      <c r="R24">
        <v>203</v>
      </c>
      <c r="S24">
        <v>5</v>
      </c>
      <c r="T24">
        <v>9796</v>
      </c>
      <c r="U24" s="15">
        <v>415</v>
      </c>
      <c r="V24" s="14">
        <v>111835</v>
      </c>
      <c r="W24" s="26">
        <f>V24/B24</f>
        <v>0.17800977951522637</v>
      </c>
      <c r="X24">
        <v>69574</v>
      </c>
      <c r="Y24" s="21">
        <v>0.62211293423346892</v>
      </c>
      <c r="Z24">
        <v>67773</v>
      </c>
      <c r="AA24">
        <v>30227</v>
      </c>
      <c r="AB24" s="15">
        <v>251</v>
      </c>
      <c r="AC24" s="14">
        <v>1801</v>
      </c>
      <c r="AD24" s="21">
        <v>2.5886106879006526E-2</v>
      </c>
      <c r="AE24">
        <v>132</v>
      </c>
      <c r="AF24">
        <v>89</v>
      </c>
      <c r="AG24">
        <v>307</v>
      </c>
      <c r="AH24">
        <v>569</v>
      </c>
      <c r="AI24">
        <v>389</v>
      </c>
      <c r="AJ24">
        <v>183</v>
      </c>
      <c r="AK24">
        <v>60</v>
      </c>
      <c r="AL24" s="15">
        <v>72</v>
      </c>
      <c r="AM24" s="14">
        <v>468</v>
      </c>
      <c r="AN24" s="21">
        <v>7.449240113839669E-4</v>
      </c>
      <c r="AO24">
        <v>19</v>
      </c>
      <c r="AP24">
        <v>13</v>
      </c>
      <c r="AQ24" s="15">
        <v>547</v>
      </c>
      <c r="AR24" s="28">
        <v>0.45241379310344826</v>
      </c>
      <c r="AS24" s="22">
        <v>0.21442006269592476</v>
      </c>
      <c r="AT24">
        <v>672</v>
      </c>
      <c r="AU24">
        <v>3</v>
      </c>
    </row>
    <row r="25" spans="1:47">
      <c r="A25" t="s">
        <v>87</v>
      </c>
      <c r="B25" s="44">
        <v>566339</v>
      </c>
      <c r="C25" s="44">
        <v>195408</v>
      </c>
      <c r="D25" s="48">
        <v>0.42637573641719395</v>
      </c>
      <c r="E25" s="44">
        <v>199325</v>
      </c>
      <c r="F25" s="48">
        <v>0.43492253982107787</v>
      </c>
      <c r="G25" s="44">
        <v>202823</v>
      </c>
      <c r="H25" s="48">
        <v>0.44255509491599387</v>
      </c>
      <c r="I25" s="53">
        <v>3917</v>
      </c>
      <c r="J25" s="48">
        <v>1.9651323215853507E-2</v>
      </c>
      <c r="K25">
        <v>0</v>
      </c>
      <c r="L25" s="44">
        <v>1254</v>
      </c>
      <c r="M25" s="44">
        <v>12</v>
      </c>
      <c r="N25" s="44">
        <v>1932</v>
      </c>
      <c r="O25" s="55">
        <v>719</v>
      </c>
      <c r="P25" s="44">
        <v>0</v>
      </c>
      <c r="Q25" s="44">
        <v>0</v>
      </c>
      <c r="R25" s="44">
        <v>0</v>
      </c>
      <c r="S25" s="44">
        <v>0</v>
      </c>
      <c r="T25" s="44">
        <v>0</v>
      </c>
      <c r="U25" s="44">
        <v>0</v>
      </c>
      <c r="V25" s="44">
        <v>107144</v>
      </c>
      <c r="W25" s="54">
        <v>0.23378572987126336</v>
      </c>
      <c r="X25" s="44">
        <v>69999</v>
      </c>
      <c r="Y25" s="48">
        <v>0.65331703128499963</v>
      </c>
      <c r="Z25" s="44">
        <v>66501</v>
      </c>
      <c r="AA25" s="44">
        <v>6687</v>
      </c>
      <c r="AB25" s="44">
        <v>136</v>
      </c>
      <c r="AC25" s="44">
        <v>3498</v>
      </c>
      <c r="AD25" s="54">
        <v>4.9972142459177991E-2</v>
      </c>
      <c r="AE25" s="44">
        <v>159</v>
      </c>
      <c r="AF25" s="44">
        <v>64</v>
      </c>
      <c r="AG25" s="44">
        <v>470</v>
      </c>
      <c r="AH25" s="44">
        <v>632</v>
      </c>
      <c r="AI25" s="44">
        <v>504</v>
      </c>
      <c r="AJ25" s="44">
        <v>285</v>
      </c>
      <c r="AK25" s="44">
        <v>1063</v>
      </c>
      <c r="AL25" s="44">
        <v>321</v>
      </c>
      <c r="AM25" s="44">
        <v>488</v>
      </c>
      <c r="AN25" s="48">
        <v>1.0648047130700415E-3</v>
      </c>
      <c r="AO25" s="44">
        <v>45</v>
      </c>
      <c r="AP25" s="44">
        <v>21</v>
      </c>
      <c r="AQ25" s="44">
        <v>847</v>
      </c>
      <c r="AR25" s="56">
        <v>0.59019638897687676</v>
      </c>
      <c r="AS25" s="49">
        <v>0.23321191004117833</v>
      </c>
      <c r="AT25">
        <v>542</v>
      </c>
      <c r="AU25">
        <v>3</v>
      </c>
    </row>
    <row r="26" spans="1:47">
      <c r="A26" t="s">
        <v>88</v>
      </c>
      <c r="B26" s="19">
        <v>1068455</v>
      </c>
      <c r="C26" s="20">
        <v>387866</v>
      </c>
      <c r="D26" s="21">
        <v>0.36301575639591749</v>
      </c>
      <c r="E26" s="20">
        <v>398129</v>
      </c>
      <c r="F26" s="21">
        <v>0.37262121474465465</v>
      </c>
      <c r="G26" s="20">
        <v>407279</v>
      </c>
      <c r="H26" s="22">
        <v>0.38118498205352591</v>
      </c>
      <c r="I26" s="25">
        <v>10263</v>
      </c>
      <c r="J26" s="21">
        <v>2.5778076954956812E-2</v>
      </c>
      <c r="K26">
        <v>0</v>
      </c>
      <c r="L26">
        <v>2554</v>
      </c>
      <c r="M26">
        <v>12</v>
      </c>
      <c r="N26">
        <v>4481</v>
      </c>
      <c r="O26">
        <v>3216</v>
      </c>
      <c r="P26" s="14">
        <v>6379</v>
      </c>
      <c r="Q26">
        <v>0</v>
      </c>
      <c r="R26">
        <v>18</v>
      </c>
      <c r="S26">
        <v>0</v>
      </c>
      <c r="T26">
        <v>6326</v>
      </c>
      <c r="U26" s="15">
        <v>35</v>
      </c>
      <c r="V26" s="14">
        <v>410425</v>
      </c>
      <c r="W26" s="26">
        <f t="shared" ref="W26:W37" si="1">V26/B26</f>
        <v>0.38412942051841209</v>
      </c>
      <c r="X26">
        <v>272151</v>
      </c>
      <c r="Y26" s="21">
        <v>0.66309557166351951</v>
      </c>
      <c r="Z26">
        <v>263001</v>
      </c>
      <c r="AA26">
        <v>29544</v>
      </c>
      <c r="AB26" s="15">
        <v>581</v>
      </c>
      <c r="AC26" s="14">
        <v>9150</v>
      </c>
      <c r="AD26" s="21">
        <v>3.3621041260182769E-2</v>
      </c>
      <c r="AE26">
        <v>645</v>
      </c>
      <c r="AF26">
        <v>115</v>
      </c>
      <c r="AG26">
        <v>923</v>
      </c>
      <c r="AH26">
        <v>1307</v>
      </c>
      <c r="AI26">
        <v>1940</v>
      </c>
      <c r="AJ26">
        <v>707</v>
      </c>
      <c r="AK26">
        <v>3220</v>
      </c>
      <c r="AL26" s="15">
        <v>293</v>
      </c>
      <c r="AM26" s="14">
        <v>611</v>
      </c>
      <c r="AN26" s="21">
        <v>5.718537514448433E-4</v>
      </c>
      <c r="AO26">
        <v>17</v>
      </c>
      <c r="AP26">
        <v>10</v>
      </c>
      <c r="AQ26" s="15">
        <v>1470</v>
      </c>
      <c r="AR26" s="28">
        <v>0.45130502532138683</v>
      </c>
      <c r="AS26" s="22">
        <v>0.20607713283989093</v>
      </c>
      <c r="AT26">
        <v>753</v>
      </c>
      <c r="AU26">
        <v>4</v>
      </c>
    </row>
    <row r="27" spans="1:47">
      <c r="A27" t="s">
        <v>89</v>
      </c>
      <c r="B27" s="19">
        <v>826877</v>
      </c>
      <c r="C27" s="20">
        <v>275914</v>
      </c>
      <c r="D27" s="21">
        <v>0.33368203493385351</v>
      </c>
      <c r="E27" s="20">
        <v>282534</v>
      </c>
      <c r="F27" s="21">
        <v>0.34168806243250205</v>
      </c>
      <c r="G27" s="20">
        <v>286455</v>
      </c>
      <c r="H27" s="22">
        <v>0.34643000107633903</v>
      </c>
      <c r="I27" s="25">
        <v>6620</v>
      </c>
      <c r="J27" s="21">
        <v>2.3430808327493328E-2</v>
      </c>
      <c r="K27">
        <v>2</v>
      </c>
      <c r="L27">
        <v>2404</v>
      </c>
      <c r="M27">
        <v>53</v>
      </c>
      <c r="N27">
        <v>2843</v>
      </c>
      <c r="O27">
        <v>1318</v>
      </c>
      <c r="P27" s="14">
        <v>3114</v>
      </c>
      <c r="Q27">
        <v>0</v>
      </c>
      <c r="R27">
        <v>7</v>
      </c>
      <c r="S27">
        <v>1</v>
      </c>
      <c r="T27">
        <v>2840</v>
      </c>
      <c r="U27" s="15">
        <v>266</v>
      </c>
      <c r="V27" s="14">
        <v>155265</v>
      </c>
      <c r="W27" s="26">
        <f t="shared" si="1"/>
        <v>0.18777278845584047</v>
      </c>
      <c r="X27">
        <v>111425</v>
      </c>
      <c r="Y27" s="21">
        <v>0.71764402795221072</v>
      </c>
      <c r="Z27">
        <v>107504</v>
      </c>
      <c r="AA27">
        <v>16479</v>
      </c>
      <c r="AB27" s="15">
        <v>10672</v>
      </c>
      <c r="AC27" s="14">
        <v>3921</v>
      </c>
      <c r="AD27" s="21">
        <v>3.5189589409916983E-2</v>
      </c>
      <c r="AE27">
        <v>77</v>
      </c>
      <c r="AF27">
        <v>40</v>
      </c>
      <c r="AG27">
        <v>132</v>
      </c>
      <c r="AH27">
        <v>704</v>
      </c>
      <c r="AI27">
        <v>1097</v>
      </c>
      <c r="AJ27">
        <v>297</v>
      </c>
      <c r="AK27">
        <v>1056</v>
      </c>
      <c r="AL27" s="15">
        <v>518</v>
      </c>
      <c r="AM27" s="14">
        <v>730</v>
      </c>
      <c r="AN27" s="21">
        <v>8.8283989033435448E-4</v>
      </c>
      <c r="AO27">
        <v>66</v>
      </c>
      <c r="AP27">
        <v>35</v>
      </c>
      <c r="AQ27" s="15">
        <v>823</v>
      </c>
      <c r="AR27" s="28">
        <v>0.5246481840397742</v>
      </c>
      <c r="AS27" s="22">
        <v>0.26240835931574957</v>
      </c>
      <c r="AT27">
        <v>682</v>
      </c>
      <c r="AU27">
        <v>6</v>
      </c>
    </row>
    <row r="28" spans="1:47">
      <c r="A28" t="s">
        <v>90</v>
      </c>
      <c r="B28" s="19">
        <v>1013960</v>
      </c>
      <c r="C28" s="20">
        <v>306755</v>
      </c>
      <c r="D28" s="21">
        <v>0.30253165805357213</v>
      </c>
      <c r="E28" s="20">
        <v>314134</v>
      </c>
      <c r="F28" s="21">
        <v>0.30980906544636871</v>
      </c>
      <c r="G28" s="20">
        <v>320119</v>
      </c>
      <c r="H28" s="22">
        <v>0.31571166515444399</v>
      </c>
      <c r="I28" s="25">
        <v>7379</v>
      </c>
      <c r="J28" s="21">
        <v>2.3489975615501663E-2</v>
      </c>
      <c r="K28">
        <v>0</v>
      </c>
      <c r="L28">
        <v>1734</v>
      </c>
      <c r="M28">
        <v>39</v>
      </c>
      <c r="N28">
        <v>3405</v>
      </c>
      <c r="O28">
        <v>2201</v>
      </c>
      <c r="P28" s="14">
        <v>0</v>
      </c>
      <c r="Q28">
        <v>0</v>
      </c>
      <c r="R28">
        <v>0</v>
      </c>
      <c r="S28">
        <v>0</v>
      </c>
      <c r="T28">
        <v>0</v>
      </c>
      <c r="U28" s="15">
        <v>0</v>
      </c>
      <c r="V28" s="14">
        <v>250525</v>
      </c>
      <c r="W28" s="26">
        <f t="shared" si="1"/>
        <v>0.24707582153142135</v>
      </c>
      <c r="X28">
        <v>169775</v>
      </c>
      <c r="Y28" s="21">
        <v>0.67767687855503445</v>
      </c>
      <c r="Z28">
        <v>163790</v>
      </c>
      <c r="AA28">
        <v>11174</v>
      </c>
      <c r="AB28" s="15">
        <v>463</v>
      </c>
      <c r="AC28" s="14">
        <v>5985</v>
      </c>
      <c r="AD28" s="21">
        <v>3.5252540126638199E-2</v>
      </c>
      <c r="AE28">
        <v>375</v>
      </c>
      <c r="AF28">
        <v>120</v>
      </c>
      <c r="AG28">
        <v>1040</v>
      </c>
      <c r="AH28">
        <v>513</v>
      </c>
      <c r="AI28">
        <v>1129</v>
      </c>
      <c r="AJ28">
        <v>418</v>
      </c>
      <c r="AK28">
        <v>1875</v>
      </c>
      <c r="AL28" s="15">
        <v>515</v>
      </c>
      <c r="AM28" s="14">
        <v>566</v>
      </c>
      <c r="AN28" s="21">
        <v>5.5820742435599036E-4</v>
      </c>
      <c r="AO28">
        <v>76</v>
      </c>
      <c r="AP28">
        <v>36</v>
      </c>
      <c r="AQ28" s="15">
        <v>629</v>
      </c>
      <c r="AR28" s="28">
        <v>0.82016348773841963</v>
      </c>
      <c r="AS28" s="22">
        <v>0.2014875911333677</v>
      </c>
      <c r="AT28">
        <v>694</v>
      </c>
      <c r="AU28">
        <v>8</v>
      </c>
    </row>
    <row r="29" spans="1:47">
      <c r="A29" t="s">
        <v>91</v>
      </c>
      <c r="B29" s="19">
        <v>830193</v>
      </c>
      <c r="C29" s="20">
        <v>241893</v>
      </c>
      <c r="D29" s="21">
        <v>0.29136959719005101</v>
      </c>
      <c r="E29" s="20">
        <v>247079</v>
      </c>
      <c r="F29" s="21">
        <v>0.29761633740588034</v>
      </c>
      <c r="G29" s="20">
        <v>250419</v>
      </c>
      <c r="H29" s="22">
        <v>0.30163949828533848</v>
      </c>
      <c r="I29" s="25">
        <v>5186</v>
      </c>
      <c r="J29" s="21">
        <v>2.098923825982783E-2</v>
      </c>
      <c r="K29">
        <v>112</v>
      </c>
      <c r="L29">
        <v>2008</v>
      </c>
      <c r="M29">
        <v>23</v>
      </c>
      <c r="N29">
        <v>1756</v>
      </c>
      <c r="O29">
        <v>1287</v>
      </c>
      <c r="P29" s="14">
        <v>613</v>
      </c>
      <c r="Q29">
        <v>0</v>
      </c>
      <c r="R29">
        <v>250</v>
      </c>
      <c r="S29">
        <v>0</v>
      </c>
      <c r="T29">
        <v>318</v>
      </c>
      <c r="U29" s="15">
        <v>45</v>
      </c>
      <c r="V29" s="14">
        <v>126428</v>
      </c>
      <c r="W29" s="26">
        <f t="shared" si="1"/>
        <v>0.15228748014016019</v>
      </c>
      <c r="X29">
        <v>86630</v>
      </c>
      <c r="Y29" s="21">
        <v>0.68521213655202962</v>
      </c>
      <c r="Z29">
        <v>83290</v>
      </c>
      <c r="AA29">
        <v>27749</v>
      </c>
      <c r="AB29" s="15">
        <v>736</v>
      </c>
      <c r="AC29" s="14">
        <v>3340</v>
      </c>
      <c r="AD29" s="21">
        <v>3.8554773173265611E-2</v>
      </c>
      <c r="AE29">
        <v>277</v>
      </c>
      <c r="AF29">
        <v>436</v>
      </c>
      <c r="AG29">
        <v>353</v>
      </c>
      <c r="AH29">
        <v>349</v>
      </c>
      <c r="AI29">
        <v>603</v>
      </c>
      <c r="AJ29">
        <v>124</v>
      </c>
      <c r="AK29">
        <v>768</v>
      </c>
      <c r="AL29" s="15">
        <v>430</v>
      </c>
      <c r="AM29" s="14">
        <v>655</v>
      </c>
      <c r="AN29" s="21">
        <v>7.8897316648056533E-4</v>
      </c>
      <c r="AO29">
        <v>24</v>
      </c>
      <c r="AP29">
        <v>15</v>
      </c>
      <c r="AQ29" s="15">
        <v>964</v>
      </c>
      <c r="AR29" s="28">
        <v>0.62999899264631809</v>
      </c>
      <c r="AS29" s="22">
        <v>0.22020751485846682</v>
      </c>
      <c r="AT29">
        <v>810</v>
      </c>
      <c r="AU29">
        <v>3</v>
      </c>
    </row>
    <row r="30" spans="1:47">
      <c r="A30" t="s">
        <v>92</v>
      </c>
      <c r="B30" s="19">
        <v>566542</v>
      </c>
      <c r="C30" s="20">
        <v>205064</v>
      </c>
      <c r="D30" s="21">
        <v>0.3619572776599087</v>
      </c>
      <c r="E30" s="20">
        <v>210658</v>
      </c>
      <c r="F30" s="21">
        <v>0.37183121463192492</v>
      </c>
      <c r="G30" s="20">
        <v>213174</v>
      </c>
      <c r="H30" s="22">
        <v>0.3762721916468682</v>
      </c>
      <c r="I30" s="25">
        <v>5594</v>
      </c>
      <c r="J30" s="21">
        <v>2.6554889916357318E-2</v>
      </c>
      <c r="K30">
        <v>0</v>
      </c>
      <c r="L30">
        <v>1807</v>
      </c>
      <c r="M30">
        <v>11</v>
      </c>
      <c r="N30">
        <v>2913</v>
      </c>
      <c r="O30">
        <v>863</v>
      </c>
      <c r="P30" s="14">
        <v>0</v>
      </c>
      <c r="Q30">
        <v>0</v>
      </c>
      <c r="R30">
        <v>0</v>
      </c>
      <c r="S30">
        <v>0</v>
      </c>
      <c r="T30">
        <v>0</v>
      </c>
      <c r="U30" s="15">
        <v>0</v>
      </c>
      <c r="V30" s="14">
        <v>130626</v>
      </c>
      <c r="W30" s="26">
        <f t="shared" si="1"/>
        <v>0.23056719537121695</v>
      </c>
      <c r="X30">
        <v>90262</v>
      </c>
      <c r="Y30" s="21">
        <v>0.69099566701881709</v>
      </c>
      <c r="Z30">
        <v>87746</v>
      </c>
      <c r="AA30">
        <v>5203</v>
      </c>
      <c r="AB30" s="15">
        <v>351</v>
      </c>
      <c r="AC30" s="14">
        <v>2516</v>
      </c>
      <c r="AD30" s="21">
        <v>2.7874410050741177E-2</v>
      </c>
      <c r="AE30">
        <v>356</v>
      </c>
      <c r="AF30">
        <v>151</v>
      </c>
      <c r="AG30">
        <v>305</v>
      </c>
      <c r="AH30">
        <v>423</v>
      </c>
      <c r="AI30">
        <v>680</v>
      </c>
      <c r="AJ30">
        <v>169</v>
      </c>
      <c r="AK30">
        <v>200</v>
      </c>
      <c r="AL30" s="15">
        <v>232</v>
      </c>
      <c r="AM30" s="14">
        <v>1169</v>
      </c>
      <c r="AN30" s="21">
        <v>2.0633951233977356E-3</v>
      </c>
      <c r="AO30">
        <v>22</v>
      </c>
      <c r="AP30">
        <v>8</v>
      </c>
      <c r="AQ30" s="15">
        <v>557</v>
      </c>
      <c r="AR30" s="28">
        <v>0.54288297597520019</v>
      </c>
      <c r="AS30" s="22">
        <v>0.40596745027124775</v>
      </c>
      <c r="AT30">
        <v>583</v>
      </c>
      <c r="AU30">
        <v>0</v>
      </c>
    </row>
    <row r="31" spans="1:47">
      <c r="A31" t="s">
        <v>93</v>
      </c>
      <c r="B31" s="19">
        <v>886188</v>
      </c>
      <c r="C31" s="20">
        <v>325576</v>
      </c>
      <c r="D31" s="21">
        <v>0.3673893124258058</v>
      </c>
      <c r="E31" s="20">
        <v>334025</v>
      </c>
      <c r="F31" s="21">
        <v>0.37692340677147512</v>
      </c>
      <c r="G31" s="20">
        <v>339252</v>
      </c>
      <c r="H31" s="22">
        <v>0.38282170374683477</v>
      </c>
      <c r="I31" s="25">
        <v>8449</v>
      </c>
      <c r="J31" s="21">
        <v>2.529451388369134E-2</v>
      </c>
      <c r="K31">
        <v>2</v>
      </c>
      <c r="L31">
        <v>1877</v>
      </c>
      <c r="M31">
        <v>276</v>
      </c>
      <c r="N31">
        <v>4375</v>
      </c>
      <c r="O31">
        <v>1919</v>
      </c>
      <c r="P31" s="14">
        <v>9657</v>
      </c>
      <c r="Q31">
        <v>0</v>
      </c>
      <c r="R31">
        <v>72</v>
      </c>
      <c r="S31">
        <v>3</v>
      </c>
      <c r="T31">
        <v>8403</v>
      </c>
      <c r="U31" s="15">
        <v>1179</v>
      </c>
      <c r="V31" s="14">
        <v>178224</v>
      </c>
      <c r="W31" s="26">
        <f t="shared" si="1"/>
        <v>0.20111308209996073</v>
      </c>
      <c r="X31">
        <v>125686</v>
      </c>
      <c r="Y31" s="21">
        <v>0.70521366370410266</v>
      </c>
      <c r="Z31">
        <v>120459</v>
      </c>
      <c r="AA31">
        <v>22273</v>
      </c>
      <c r="AB31" s="15">
        <v>473</v>
      </c>
      <c r="AC31" s="14">
        <v>5227</v>
      </c>
      <c r="AD31" s="21">
        <v>4.1587766338335219E-2</v>
      </c>
      <c r="AE31">
        <v>144</v>
      </c>
      <c r="AF31">
        <v>146</v>
      </c>
      <c r="AG31">
        <v>298</v>
      </c>
      <c r="AH31">
        <v>908</v>
      </c>
      <c r="AI31">
        <v>740</v>
      </c>
      <c r="AJ31">
        <v>200</v>
      </c>
      <c r="AK31">
        <v>2198</v>
      </c>
      <c r="AL31" s="15">
        <v>593</v>
      </c>
      <c r="AM31" s="14">
        <v>796</v>
      </c>
      <c r="AN31" s="21">
        <v>8.9822926963578837E-4</v>
      </c>
      <c r="AO31">
        <v>53</v>
      </c>
      <c r="AP31">
        <v>30</v>
      </c>
      <c r="AQ31" s="15">
        <v>857</v>
      </c>
      <c r="AR31" s="28">
        <v>0.73891238076507026</v>
      </c>
      <c r="AS31" s="22">
        <v>0.23473301209558461</v>
      </c>
      <c r="AT31">
        <v>576</v>
      </c>
      <c r="AU31">
        <v>16</v>
      </c>
    </row>
    <row r="32" spans="1:47">
      <c r="A32" t="s">
        <v>94</v>
      </c>
      <c r="B32" s="19">
        <v>1298351</v>
      </c>
      <c r="C32" s="20">
        <v>453468</v>
      </c>
      <c r="D32" s="21">
        <v>0.3492645671316924</v>
      </c>
      <c r="E32" s="20">
        <v>463786</v>
      </c>
      <c r="F32" s="21">
        <v>0.35721157067695869</v>
      </c>
      <c r="G32" s="20">
        <v>468730</v>
      </c>
      <c r="H32" s="22">
        <v>0.3610194777837426</v>
      </c>
      <c r="I32" s="25">
        <v>10318</v>
      </c>
      <c r="J32" s="21">
        <v>2.2247329587352788E-2</v>
      </c>
      <c r="K32">
        <v>0</v>
      </c>
      <c r="L32">
        <v>3339</v>
      </c>
      <c r="M32">
        <v>214</v>
      </c>
      <c r="N32">
        <v>4047</v>
      </c>
      <c r="O32">
        <v>2718</v>
      </c>
      <c r="P32" s="14">
        <v>11449</v>
      </c>
      <c r="Q32">
        <v>0</v>
      </c>
      <c r="R32">
        <v>169</v>
      </c>
      <c r="S32">
        <v>1</v>
      </c>
      <c r="T32">
        <v>10578</v>
      </c>
      <c r="U32" s="15">
        <v>701</v>
      </c>
      <c r="V32" s="14">
        <v>241705</v>
      </c>
      <c r="W32" s="26">
        <f t="shared" si="1"/>
        <v>0.18616306376318884</v>
      </c>
      <c r="X32">
        <v>169878</v>
      </c>
      <c r="Y32" s="21">
        <v>0.70283196458492792</v>
      </c>
      <c r="Z32">
        <v>164934</v>
      </c>
      <c r="AA32">
        <v>41881</v>
      </c>
      <c r="AB32" s="15">
        <v>2473</v>
      </c>
      <c r="AC32" s="14">
        <v>4944</v>
      </c>
      <c r="AD32" s="21">
        <v>2.9103238794899868E-2</v>
      </c>
      <c r="AE32">
        <v>438</v>
      </c>
      <c r="AF32">
        <v>259</v>
      </c>
      <c r="AG32">
        <v>411</v>
      </c>
      <c r="AH32">
        <v>1340</v>
      </c>
      <c r="AI32">
        <v>1063</v>
      </c>
      <c r="AJ32">
        <v>363</v>
      </c>
      <c r="AK32">
        <v>849</v>
      </c>
      <c r="AL32" s="15">
        <v>221</v>
      </c>
      <c r="AM32" s="14">
        <v>1351</v>
      </c>
      <c r="AN32" s="21">
        <v>1.0405506677316073E-3</v>
      </c>
      <c r="AO32">
        <v>88</v>
      </c>
      <c r="AP32">
        <v>23</v>
      </c>
      <c r="AQ32" s="15">
        <v>2052</v>
      </c>
      <c r="AR32" s="28">
        <v>0.5762620596814001</v>
      </c>
      <c r="AS32" s="22">
        <v>0.23688579762171866</v>
      </c>
      <c r="AT32">
        <v>746</v>
      </c>
      <c r="AU32">
        <v>6</v>
      </c>
    </row>
    <row r="33" spans="1:47">
      <c r="A33" t="s">
        <v>95</v>
      </c>
      <c r="B33" s="19">
        <v>1803112</v>
      </c>
      <c r="C33" s="20">
        <v>635187</v>
      </c>
      <c r="D33" s="21">
        <v>0.35227262643696011</v>
      </c>
      <c r="E33" s="20">
        <v>650307</v>
      </c>
      <c r="F33" s="21">
        <v>0.36065812883503634</v>
      </c>
      <c r="G33" s="20">
        <v>656821</v>
      </c>
      <c r="H33" s="22">
        <v>0.36427077186553025</v>
      </c>
      <c r="I33" s="25">
        <v>15120</v>
      </c>
      <c r="J33" s="21">
        <v>2.325055704459586E-2</v>
      </c>
      <c r="K33">
        <v>55</v>
      </c>
      <c r="L33">
        <v>5137</v>
      </c>
      <c r="M33">
        <v>52</v>
      </c>
      <c r="N33">
        <v>7578</v>
      </c>
      <c r="O33">
        <v>2298</v>
      </c>
      <c r="P33" s="14">
        <v>14920</v>
      </c>
      <c r="Q33">
        <v>0</v>
      </c>
      <c r="R33">
        <v>213</v>
      </c>
      <c r="S33">
        <v>3</v>
      </c>
      <c r="T33">
        <v>14352</v>
      </c>
      <c r="U33" s="15">
        <v>352</v>
      </c>
      <c r="V33" s="14">
        <v>332307</v>
      </c>
      <c r="W33" s="26">
        <f t="shared" si="1"/>
        <v>0.18429637205010005</v>
      </c>
      <c r="X33">
        <v>209810</v>
      </c>
      <c r="Y33" s="21">
        <v>0.63137400054768633</v>
      </c>
      <c r="Z33">
        <v>203296</v>
      </c>
      <c r="AA33">
        <v>72473</v>
      </c>
      <c r="AB33" s="15">
        <v>1481</v>
      </c>
      <c r="AC33" s="14">
        <v>6514</v>
      </c>
      <c r="AD33" s="21">
        <v>3.1047137886659359E-2</v>
      </c>
      <c r="AE33">
        <v>318</v>
      </c>
      <c r="AF33">
        <v>237</v>
      </c>
      <c r="AG33">
        <v>399</v>
      </c>
      <c r="AH33">
        <v>1780</v>
      </c>
      <c r="AI33">
        <v>1295</v>
      </c>
      <c r="AJ33">
        <v>794</v>
      </c>
      <c r="AK33">
        <v>1226</v>
      </c>
      <c r="AL33" s="15">
        <v>465</v>
      </c>
      <c r="AM33" s="14">
        <v>1770</v>
      </c>
      <c r="AN33" s="21">
        <v>9.8163619342558862E-4</v>
      </c>
      <c r="AO33">
        <v>129</v>
      </c>
      <c r="AP33">
        <v>86</v>
      </c>
      <c r="AQ33" s="15">
        <v>1280</v>
      </c>
      <c r="AR33" s="28">
        <v>0.62703880539622525</v>
      </c>
      <c r="AS33" s="22">
        <v>0.23985003364629731</v>
      </c>
      <c r="AT33">
        <v>1444</v>
      </c>
      <c r="AU33">
        <v>50</v>
      </c>
    </row>
    <row r="34" spans="1:47">
      <c r="A34" t="s">
        <v>96</v>
      </c>
      <c r="B34" s="19">
        <v>447802</v>
      </c>
      <c r="C34" s="20">
        <v>166512</v>
      </c>
      <c r="D34" s="21">
        <v>0.37184291271588782</v>
      </c>
      <c r="E34" s="20">
        <v>171587</v>
      </c>
      <c r="F34" s="21">
        <v>0.38317604655629051</v>
      </c>
      <c r="G34" s="20">
        <v>173035</v>
      </c>
      <c r="H34" s="22">
        <v>0.38640961853676403</v>
      </c>
      <c r="I34" s="25">
        <v>5075</v>
      </c>
      <c r="J34" s="21">
        <v>2.9576832743739328E-2</v>
      </c>
      <c r="K34">
        <v>0</v>
      </c>
      <c r="L34">
        <v>1127</v>
      </c>
      <c r="M34">
        <v>7</v>
      </c>
      <c r="N34">
        <v>2760</v>
      </c>
      <c r="O34">
        <v>1181</v>
      </c>
      <c r="P34" s="14">
        <v>0</v>
      </c>
      <c r="Q34">
        <v>0</v>
      </c>
      <c r="R34">
        <v>0</v>
      </c>
      <c r="S34">
        <v>0</v>
      </c>
      <c r="T34">
        <v>0</v>
      </c>
      <c r="U34" s="15">
        <v>0</v>
      </c>
      <c r="V34" s="14">
        <v>70620</v>
      </c>
      <c r="W34" s="26">
        <f t="shared" si="1"/>
        <v>0.15770362794270681</v>
      </c>
      <c r="X34">
        <v>51648</v>
      </c>
      <c r="Y34" s="21">
        <v>0.73135089209855564</v>
      </c>
      <c r="Z34">
        <v>50200</v>
      </c>
      <c r="AA34">
        <v>5889</v>
      </c>
      <c r="AB34" s="15">
        <v>277</v>
      </c>
      <c r="AC34" s="14">
        <v>1448</v>
      </c>
      <c r="AD34" s="21">
        <v>2.8035935563816606E-2</v>
      </c>
      <c r="AE34">
        <v>94</v>
      </c>
      <c r="AF34">
        <v>37</v>
      </c>
      <c r="AG34">
        <v>158</v>
      </c>
      <c r="AH34">
        <v>418</v>
      </c>
      <c r="AI34">
        <v>284</v>
      </c>
      <c r="AJ34">
        <v>57</v>
      </c>
      <c r="AK34">
        <v>312</v>
      </c>
      <c r="AL34" s="15">
        <v>88</v>
      </c>
      <c r="AM34" s="14">
        <v>355</v>
      </c>
      <c r="AN34" s="21">
        <v>7.9276108637299524E-4</v>
      </c>
      <c r="AO34">
        <v>59</v>
      </c>
      <c r="AP34">
        <v>7</v>
      </c>
      <c r="AQ34" s="15">
        <v>620</v>
      </c>
      <c r="AR34" s="28">
        <v>0.71196754563894527</v>
      </c>
      <c r="AS34" s="22">
        <v>0.26213137775003903</v>
      </c>
      <c r="AT34">
        <v>450</v>
      </c>
      <c r="AU34">
        <v>0</v>
      </c>
    </row>
    <row r="35" spans="1:47">
      <c r="A35" t="s">
        <v>97</v>
      </c>
      <c r="B35" s="19">
        <v>984013</v>
      </c>
      <c r="C35" s="20">
        <v>318449</v>
      </c>
      <c r="D35" s="21">
        <v>0.32362275701642151</v>
      </c>
      <c r="E35" s="20">
        <v>327589</v>
      </c>
      <c r="F35" s="21">
        <v>0.3329112521887414</v>
      </c>
      <c r="G35" s="20">
        <v>331386</v>
      </c>
      <c r="H35" s="22">
        <v>0.33676994104752683</v>
      </c>
      <c r="I35" s="25">
        <v>9140</v>
      </c>
      <c r="J35" s="21">
        <v>2.7900814740421685E-2</v>
      </c>
      <c r="K35">
        <v>56</v>
      </c>
      <c r="L35">
        <v>2628</v>
      </c>
      <c r="M35">
        <v>40</v>
      </c>
      <c r="N35">
        <v>4262</v>
      </c>
      <c r="O35">
        <v>2154</v>
      </c>
      <c r="P35" s="14">
        <v>0</v>
      </c>
      <c r="Q35">
        <v>0</v>
      </c>
      <c r="R35">
        <v>0</v>
      </c>
      <c r="S35">
        <v>0</v>
      </c>
      <c r="T35">
        <v>0</v>
      </c>
      <c r="U35" s="15">
        <v>0</v>
      </c>
      <c r="V35" s="14">
        <v>185346</v>
      </c>
      <c r="W35" s="26">
        <f t="shared" si="1"/>
        <v>0.18835726763772428</v>
      </c>
      <c r="X35">
        <v>127075</v>
      </c>
      <c r="Y35" s="21">
        <v>0.68560961660893682</v>
      </c>
      <c r="Z35">
        <v>123278</v>
      </c>
      <c r="AA35">
        <v>14294</v>
      </c>
      <c r="AB35" s="15">
        <v>622</v>
      </c>
      <c r="AC35" s="14">
        <v>3797</v>
      </c>
      <c r="AD35" s="21">
        <v>2.9879992130631517E-2</v>
      </c>
      <c r="AE35">
        <v>108</v>
      </c>
      <c r="AF35">
        <v>29</v>
      </c>
      <c r="AG35">
        <v>206</v>
      </c>
      <c r="AH35">
        <v>646</v>
      </c>
      <c r="AI35">
        <v>854</v>
      </c>
      <c r="AJ35">
        <v>345</v>
      </c>
      <c r="AK35">
        <v>1070</v>
      </c>
      <c r="AL35" s="15">
        <v>539</v>
      </c>
      <c r="AM35" s="14">
        <v>794</v>
      </c>
      <c r="AN35" s="21">
        <v>8.0689990884266771E-4</v>
      </c>
      <c r="AO35">
        <v>60</v>
      </c>
      <c r="AP35">
        <v>25</v>
      </c>
      <c r="AQ35" s="15">
        <v>1393</v>
      </c>
      <c r="AR35" s="28">
        <v>0.57237660721692241</v>
      </c>
      <c r="AS35" s="22">
        <v>0.20027256028915091</v>
      </c>
      <c r="AT35">
        <v>883</v>
      </c>
      <c r="AU35">
        <v>4</v>
      </c>
    </row>
    <row r="36" spans="1:47">
      <c r="A36" t="s">
        <v>98</v>
      </c>
      <c r="B36" s="19">
        <v>2010087</v>
      </c>
      <c r="C36" s="20">
        <v>610354</v>
      </c>
      <c r="D36" s="21">
        <v>0.30364556359998346</v>
      </c>
      <c r="E36" s="20">
        <v>627322</v>
      </c>
      <c r="F36" s="21">
        <v>0.31808871954298495</v>
      </c>
      <c r="G36" s="20">
        <v>639386</v>
      </c>
      <c r="H36" s="22">
        <v>0.31808871954298495</v>
      </c>
      <c r="I36" s="25">
        <v>16968</v>
      </c>
      <c r="J36" s="21">
        <v>2.7742307836940368E-2</v>
      </c>
      <c r="K36">
        <v>1</v>
      </c>
      <c r="L36">
        <v>3778</v>
      </c>
      <c r="M36">
        <v>180</v>
      </c>
      <c r="N36">
        <v>9113</v>
      </c>
      <c r="O36">
        <v>3896</v>
      </c>
      <c r="P36" s="14">
        <v>12783</v>
      </c>
      <c r="Q36">
        <v>0</v>
      </c>
      <c r="R36">
        <v>77</v>
      </c>
      <c r="S36">
        <v>141</v>
      </c>
      <c r="T36">
        <v>12134</v>
      </c>
      <c r="U36" s="15">
        <v>431</v>
      </c>
      <c r="V36" s="14">
        <v>291434</v>
      </c>
      <c r="W36" s="26">
        <f t="shared" si="1"/>
        <v>0.14498576429776422</v>
      </c>
      <c r="X36">
        <v>205821</v>
      </c>
      <c r="Y36" s="21">
        <v>0.70623537404695402</v>
      </c>
      <c r="Z36">
        <v>193757</v>
      </c>
      <c r="AA36">
        <v>13891</v>
      </c>
      <c r="AB36" s="15">
        <v>930</v>
      </c>
      <c r="AC36" s="14">
        <v>12064</v>
      </c>
      <c r="AD36" s="21">
        <v>5.8614038412018211E-2</v>
      </c>
      <c r="AE36">
        <v>504</v>
      </c>
      <c r="AF36">
        <v>185</v>
      </c>
      <c r="AG36">
        <v>662</v>
      </c>
      <c r="AH36">
        <v>1179</v>
      </c>
      <c r="AI36">
        <v>1954</v>
      </c>
      <c r="AJ36">
        <v>531</v>
      </c>
      <c r="AK36">
        <v>1311</v>
      </c>
      <c r="AL36" s="15">
        <v>5738</v>
      </c>
      <c r="AM36" s="14">
        <v>1133</v>
      </c>
      <c r="AN36" s="21">
        <v>5.636571949373336E-4</v>
      </c>
      <c r="AO36">
        <v>142</v>
      </c>
      <c r="AP36">
        <v>33</v>
      </c>
      <c r="AQ36" s="15">
        <v>1688</v>
      </c>
      <c r="AR36" s="28">
        <v>0.52486029059556127</v>
      </c>
      <c r="AS36" s="22">
        <v>0.30506147213795304</v>
      </c>
      <c r="AT36">
        <v>1292</v>
      </c>
      <c r="AU36">
        <v>64</v>
      </c>
    </row>
    <row r="37" spans="1:47">
      <c r="A37" t="s">
        <v>99</v>
      </c>
      <c r="B37" s="19">
        <v>542325</v>
      </c>
      <c r="C37" s="20">
        <v>210563</v>
      </c>
      <c r="D37" s="21">
        <f>C37/B37</f>
        <v>0.3882598073111142</v>
      </c>
      <c r="E37" s="20">
        <f>C37+I37</f>
        <v>219862</v>
      </c>
      <c r="F37" s="21">
        <f>E37/B37</f>
        <v>0.4054063522795372</v>
      </c>
      <c r="G37" s="20">
        <f>E37+AC37</f>
        <v>221595</v>
      </c>
      <c r="H37" s="22">
        <f>G37/B37</f>
        <v>0.40860185313234682</v>
      </c>
      <c r="I37" s="25">
        <v>9299</v>
      </c>
      <c r="J37" s="21">
        <f>I37/E37</f>
        <v>4.2294712137613592E-2</v>
      </c>
      <c r="K37">
        <v>0</v>
      </c>
      <c r="L37">
        <v>2689</v>
      </c>
      <c r="M37">
        <v>94</v>
      </c>
      <c r="N37">
        <v>5429</v>
      </c>
      <c r="O37">
        <v>1087</v>
      </c>
      <c r="P37" s="14">
        <v>14522</v>
      </c>
      <c r="Q37">
        <v>0</v>
      </c>
      <c r="R37">
        <v>333</v>
      </c>
      <c r="S37">
        <v>0</v>
      </c>
      <c r="T37">
        <v>13454</v>
      </c>
      <c r="U37" s="15">
        <v>735</v>
      </c>
      <c r="V37" s="14">
        <v>105473</v>
      </c>
      <c r="W37" s="26">
        <f t="shared" si="1"/>
        <v>0.1944830129534873</v>
      </c>
      <c r="X37">
        <v>70943</v>
      </c>
      <c r="Y37" s="21">
        <v>0.67261763674115649</v>
      </c>
      <c r="Z37">
        <v>69210</v>
      </c>
      <c r="AA37">
        <v>2445</v>
      </c>
      <c r="AB37" s="15">
        <v>394</v>
      </c>
      <c r="AC37" s="14">
        <v>1733</v>
      </c>
      <c r="AD37" s="21">
        <v>2.4428061965239698E-2</v>
      </c>
      <c r="AE37">
        <v>143</v>
      </c>
      <c r="AF37">
        <v>49</v>
      </c>
      <c r="AG37">
        <v>135</v>
      </c>
      <c r="AH37">
        <v>146</v>
      </c>
      <c r="AI37">
        <v>317</v>
      </c>
      <c r="AJ37">
        <v>112</v>
      </c>
      <c r="AK37">
        <v>793</v>
      </c>
      <c r="AL37" s="15">
        <v>38</v>
      </c>
      <c r="AM37" s="14">
        <v>499</v>
      </c>
      <c r="AN37" s="21">
        <v>9.2011247867975843E-4</v>
      </c>
      <c r="AO37">
        <v>56</v>
      </c>
      <c r="AP37">
        <v>38</v>
      </c>
      <c r="AQ37" s="15">
        <v>1047</v>
      </c>
      <c r="AR37" s="28">
        <v>0.84209543374731533</v>
      </c>
      <c r="AS37" s="22">
        <v>0.50266131291437111</v>
      </c>
      <c r="AT37">
        <v>451</v>
      </c>
      <c r="AU37">
        <v>11</v>
      </c>
    </row>
    <row r="38" spans="1:47">
      <c r="C38" s="44"/>
      <c r="E38" s="44"/>
      <c r="G38" s="44"/>
    </row>
    <row r="39" spans="1:47">
      <c r="C39" s="44"/>
    </row>
    <row r="40" spans="1:47">
      <c r="B40" s="44">
        <f>B10+B3+B11+B37+B14</f>
        <v>4308101</v>
      </c>
      <c r="C40" s="44">
        <f>C10+C3+C11+C37+C14</f>
        <v>1458241</v>
      </c>
      <c r="E40" s="44">
        <f>E10+E3+E11+E37+E14</f>
        <v>1498105</v>
      </c>
      <c r="G40" s="44">
        <f>G10+G3+G11+G37+G14</f>
        <v>1512612</v>
      </c>
      <c r="I40" s="44">
        <f>I10+I3+I11+I37+I14</f>
        <v>39864</v>
      </c>
      <c r="K40" s="44">
        <f t="shared" ref="K40:V40" si="2">K10+K3+K11+K37+K14</f>
        <v>19</v>
      </c>
      <c r="L40" s="44">
        <f t="shared" si="2"/>
        <v>11979</v>
      </c>
      <c r="M40" s="44">
        <f t="shared" si="2"/>
        <v>322</v>
      </c>
      <c r="N40" s="44">
        <f t="shared" si="2"/>
        <v>19332</v>
      </c>
      <c r="O40" s="44">
        <f t="shared" si="2"/>
        <v>8212</v>
      </c>
      <c r="P40" s="44">
        <f t="shared" si="2"/>
        <v>51326</v>
      </c>
      <c r="Q40" s="44">
        <f t="shared" si="2"/>
        <v>0</v>
      </c>
      <c r="R40" s="44">
        <f t="shared" si="2"/>
        <v>807</v>
      </c>
      <c r="S40" s="44">
        <f t="shared" si="2"/>
        <v>3</v>
      </c>
      <c r="T40" s="44">
        <f t="shared" si="2"/>
        <v>47483</v>
      </c>
      <c r="U40" s="44">
        <f t="shared" si="2"/>
        <v>3033</v>
      </c>
      <c r="V40" s="44">
        <f t="shared" si="2"/>
        <v>770772</v>
      </c>
      <c r="X40" s="44">
        <f>X10+X3+X11+X37+X14</f>
        <v>517788</v>
      </c>
      <c r="Z40" s="44">
        <f>Z10+Z3+Z11+Z37+Z14</f>
        <v>503281</v>
      </c>
      <c r="AA40" s="44">
        <f>AA10+AA3+AA11+AA37+AA14</f>
        <v>57830</v>
      </c>
      <c r="AB40" s="44">
        <f>AB10+AB3+AB11+AB37+AB14</f>
        <v>2647</v>
      </c>
      <c r="AC40" s="44">
        <f>AC10+AC3+AC11+AC37+AC14</f>
        <v>14507</v>
      </c>
      <c r="AE40" s="44">
        <f t="shared" ref="AE40:AM40" si="3">AE10+AE3+AE11+AE37+AE14</f>
        <v>783</v>
      </c>
      <c r="AF40" s="44">
        <f t="shared" si="3"/>
        <v>448</v>
      </c>
      <c r="AG40" s="44">
        <f t="shared" si="3"/>
        <v>873</v>
      </c>
      <c r="AH40" s="44">
        <f t="shared" si="3"/>
        <v>2132</v>
      </c>
      <c r="AI40" s="44">
        <f t="shared" si="3"/>
        <v>2558</v>
      </c>
      <c r="AJ40" s="44">
        <f t="shared" si="3"/>
        <v>921</v>
      </c>
      <c r="AK40" s="44">
        <f t="shared" si="3"/>
        <v>3990</v>
      </c>
      <c r="AL40" s="44">
        <f t="shared" si="3"/>
        <v>2802</v>
      </c>
      <c r="AM40" s="44">
        <f t="shared" si="3"/>
        <v>5280</v>
      </c>
      <c r="AO40" s="44">
        <f>AO10+AO3+AO11+AO37+AO14</f>
        <v>629</v>
      </c>
      <c r="AP40" s="44">
        <f>AP10+AP3+AP11+AP37+AP14</f>
        <v>118</v>
      </c>
      <c r="AQ40" s="44">
        <f>AQ10+AQ3+AQ11+AQ37+AQ14</f>
        <v>4727</v>
      </c>
      <c r="AT40" s="44">
        <f>AT10+AT3+AT11+AT37+AT14</f>
        <v>3752</v>
      </c>
      <c r="AU40" s="44">
        <f>AU10+AU3+AU11+AU37+AU14</f>
        <v>43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9"/>
  <sheetViews>
    <sheetView topLeftCell="I1" workbookViewId="0">
      <selection activeCell="AC3" sqref="AC3:AC10"/>
    </sheetView>
  </sheetViews>
  <sheetFormatPr defaultRowHeight="15"/>
  <cols>
    <col min="1" max="1" width="20.21875" customWidth="1"/>
    <col min="2" max="2" width="12.33203125" customWidth="1"/>
    <col min="3" max="3" width="13.33203125" customWidth="1"/>
    <col min="5" max="5" width="11.33203125" customWidth="1"/>
    <col min="7" max="7" width="11.33203125" customWidth="1"/>
    <col min="9" max="9" width="10" bestFit="1" customWidth="1"/>
    <col min="22" max="22" width="12.44140625" bestFit="1" customWidth="1"/>
    <col min="24" max="24" width="12" bestFit="1" customWidth="1"/>
    <col min="26" max="26" width="11" bestFit="1" customWidth="1"/>
    <col min="29" max="29" width="12.109375" customWidth="1"/>
  </cols>
  <sheetData>
    <row r="1" spans="1:47">
      <c r="B1" s="30" t="s">
        <v>6</v>
      </c>
      <c r="C1" s="29"/>
      <c r="D1" s="29"/>
      <c r="E1" s="29"/>
      <c r="F1" s="29"/>
      <c r="G1" s="29"/>
      <c r="H1" s="31"/>
      <c r="I1" s="30" t="s">
        <v>7</v>
      </c>
      <c r="J1" s="29"/>
      <c r="K1" s="29"/>
      <c r="L1" s="29"/>
      <c r="M1" s="29"/>
      <c r="N1" s="29"/>
      <c r="O1" s="29"/>
      <c r="P1" s="30" t="s">
        <v>8</v>
      </c>
      <c r="Q1" s="29"/>
      <c r="R1" s="29"/>
      <c r="S1" s="29"/>
      <c r="T1" s="29"/>
      <c r="U1" s="31"/>
      <c r="V1" s="30" t="s">
        <v>9</v>
      </c>
      <c r="W1" s="29"/>
      <c r="X1" s="29"/>
      <c r="Y1" s="29"/>
      <c r="Z1" s="29"/>
      <c r="AA1" s="29"/>
      <c r="AB1" s="31"/>
      <c r="AC1" s="30" t="s">
        <v>10</v>
      </c>
      <c r="AD1" s="29"/>
      <c r="AE1" s="29"/>
      <c r="AF1" s="29"/>
      <c r="AG1" s="29"/>
      <c r="AH1" s="29"/>
      <c r="AI1" s="29"/>
      <c r="AJ1" s="29"/>
      <c r="AK1" s="29"/>
      <c r="AL1" s="31"/>
      <c r="AM1" s="30" t="s">
        <v>11</v>
      </c>
      <c r="AN1" s="29"/>
      <c r="AO1" s="29"/>
      <c r="AP1" s="29"/>
      <c r="AQ1" s="31"/>
      <c r="AR1" s="30" t="s">
        <v>12</v>
      </c>
      <c r="AS1" s="31"/>
      <c r="AT1" s="29" t="s">
        <v>13</v>
      </c>
      <c r="AU1" s="1"/>
    </row>
    <row r="2" spans="1:47" ht="93.4">
      <c r="B2" s="16" t="s">
        <v>14</v>
      </c>
      <c r="C2" s="17" t="s">
        <v>15</v>
      </c>
      <c r="D2" s="17" t="s">
        <v>16</v>
      </c>
      <c r="E2" s="17" t="s">
        <v>17</v>
      </c>
      <c r="F2" s="17" t="s">
        <v>18</v>
      </c>
      <c r="G2" s="17" t="s">
        <v>19</v>
      </c>
      <c r="H2" s="18" t="s">
        <v>20</v>
      </c>
      <c r="I2" s="16" t="s">
        <v>21</v>
      </c>
      <c r="J2" s="17" t="s">
        <v>22</v>
      </c>
      <c r="K2" s="17" t="s">
        <v>23</v>
      </c>
      <c r="L2" s="17" t="s">
        <v>24</v>
      </c>
      <c r="M2" s="17" t="s">
        <v>25</v>
      </c>
      <c r="N2" s="17" t="s">
        <v>26</v>
      </c>
      <c r="O2" s="17" t="s">
        <v>27</v>
      </c>
      <c r="P2" s="16" t="s">
        <v>28</v>
      </c>
      <c r="Q2" s="17" t="s">
        <v>29</v>
      </c>
      <c r="R2" s="17" t="s">
        <v>31</v>
      </c>
      <c r="S2" s="17" t="s">
        <v>30</v>
      </c>
      <c r="T2" s="17" t="s">
        <v>32</v>
      </c>
      <c r="U2" s="18" t="s">
        <v>33</v>
      </c>
      <c r="V2" s="16" t="s">
        <v>34</v>
      </c>
      <c r="W2" s="17" t="s">
        <v>64</v>
      </c>
      <c r="X2" s="17" t="s">
        <v>36</v>
      </c>
      <c r="Y2" s="17" t="s">
        <v>37</v>
      </c>
      <c r="Z2" s="17" t="s">
        <v>38</v>
      </c>
      <c r="AA2" s="17" t="s">
        <v>39</v>
      </c>
      <c r="AB2" s="18" t="s">
        <v>40</v>
      </c>
      <c r="AC2" s="16" t="s">
        <v>41</v>
      </c>
      <c r="AD2" s="17" t="s">
        <v>42</v>
      </c>
      <c r="AE2" s="3" t="s">
        <v>43</v>
      </c>
      <c r="AF2" s="3" t="s">
        <v>44</v>
      </c>
      <c r="AG2" s="3" t="s">
        <v>45</v>
      </c>
      <c r="AH2" s="3" t="s">
        <v>46</v>
      </c>
      <c r="AI2" s="3" t="s">
        <v>47</v>
      </c>
      <c r="AJ2" s="3" t="s">
        <v>48</v>
      </c>
      <c r="AK2" s="3" t="s">
        <v>49</v>
      </c>
      <c r="AL2" s="24" t="s">
        <v>50</v>
      </c>
      <c r="AM2" s="27" t="s">
        <v>51</v>
      </c>
      <c r="AN2" s="3" t="s">
        <v>52</v>
      </c>
      <c r="AO2" s="3" t="s">
        <v>53</v>
      </c>
      <c r="AP2" s="3" t="s">
        <v>54</v>
      </c>
      <c r="AQ2" s="24" t="s">
        <v>55</v>
      </c>
      <c r="AR2" s="27" t="s">
        <v>56</v>
      </c>
      <c r="AS2" s="24" t="s">
        <v>57</v>
      </c>
      <c r="AT2" s="23" t="s">
        <v>58</v>
      </c>
      <c r="AU2" s="3" t="s">
        <v>59</v>
      </c>
    </row>
    <row r="3" spans="1:47">
      <c r="A3" t="s">
        <v>100</v>
      </c>
      <c r="B3" s="19">
        <v>3010601</v>
      </c>
      <c r="C3" s="20">
        <v>996677</v>
      </c>
      <c r="D3" s="21">
        <v>0.33105582573047709</v>
      </c>
      <c r="E3" s="20">
        <v>1021569</v>
      </c>
      <c r="F3" s="21">
        <v>0.33932394229590701</v>
      </c>
      <c r="G3" s="20">
        <v>1034408</v>
      </c>
      <c r="H3" s="22">
        <v>0.34358853929829958</v>
      </c>
      <c r="I3" s="45">
        <v>24892</v>
      </c>
      <c r="J3" s="21">
        <v>2.4366440250242521E-2</v>
      </c>
      <c r="K3">
        <v>5</v>
      </c>
      <c r="L3">
        <v>8677</v>
      </c>
      <c r="M3">
        <v>156</v>
      </c>
      <c r="N3">
        <v>10382</v>
      </c>
      <c r="O3">
        <v>5672</v>
      </c>
      <c r="P3" s="14">
        <v>12245</v>
      </c>
      <c r="Q3">
        <v>0</v>
      </c>
      <c r="R3">
        <v>409</v>
      </c>
      <c r="S3">
        <v>7</v>
      </c>
      <c r="T3">
        <v>8247</v>
      </c>
      <c r="U3" s="15">
        <v>3582</v>
      </c>
      <c r="V3" s="19">
        <v>561478</v>
      </c>
      <c r="W3" s="26">
        <f t="shared" ref="W3:W10" si="0">V3/B3</f>
        <v>0.18650030342778734</v>
      </c>
      <c r="X3" s="20">
        <v>390004</v>
      </c>
      <c r="Y3" s="21">
        <v>0.69460245993609726</v>
      </c>
      <c r="Z3" s="20">
        <v>377165</v>
      </c>
      <c r="AA3">
        <v>47854</v>
      </c>
      <c r="AB3" s="15">
        <v>11723</v>
      </c>
      <c r="AC3" s="14">
        <v>12839</v>
      </c>
      <c r="AD3" s="21">
        <v>3.2920175177690483E-2</v>
      </c>
      <c r="AE3">
        <v>697</v>
      </c>
      <c r="AF3">
        <v>429</v>
      </c>
      <c r="AG3">
        <v>1157</v>
      </c>
      <c r="AH3">
        <v>2487</v>
      </c>
      <c r="AI3">
        <v>2979</v>
      </c>
      <c r="AJ3">
        <v>975</v>
      </c>
      <c r="AK3">
        <v>2838</v>
      </c>
      <c r="AL3" s="15">
        <v>1277</v>
      </c>
      <c r="AM3" s="14">
        <v>2534</v>
      </c>
      <c r="AN3" s="21">
        <v>8.4169240626705429E-4</v>
      </c>
      <c r="AO3">
        <v>204</v>
      </c>
      <c r="AP3">
        <v>112</v>
      </c>
      <c r="AQ3" s="15">
        <v>3412</v>
      </c>
      <c r="AR3" s="28">
        <v>0.56467183938951626</v>
      </c>
      <c r="AS3" s="22">
        <v>0.24854677216972676</v>
      </c>
      <c r="AT3">
        <v>2436</v>
      </c>
      <c r="AU3">
        <v>26</v>
      </c>
    </row>
    <row r="4" spans="1:47">
      <c r="A4" t="s">
        <v>101</v>
      </c>
      <c r="B4" s="19">
        <v>5933267</v>
      </c>
      <c r="C4" s="20">
        <v>1868629</v>
      </c>
      <c r="D4" s="21">
        <f>C4/B4</f>
        <v>0.3149409928796395</v>
      </c>
      <c r="E4" s="20">
        <f>C4+I4</f>
        <v>1921254</v>
      </c>
      <c r="F4" s="21">
        <f>E4/B4</f>
        <v>0.3238104740609179</v>
      </c>
      <c r="G4" s="20">
        <v>1943317</v>
      </c>
      <c r="H4" s="22">
        <f>G4/B4</f>
        <v>0.32752899877925601</v>
      </c>
      <c r="I4" s="6">
        <v>52625</v>
      </c>
      <c r="J4" s="7">
        <f>I4/E4</f>
        <v>2.7390964443014823E-2</v>
      </c>
      <c r="K4">
        <v>10</v>
      </c>
      <c r="L4">
        <v>13792</v>
      </c>
      <c r="M4">
        <v>966</v>
      </c>
      <c r="N4">
        <v>22571</v>
      </c>
      <c r="O4">
        <v>15286</v>
      </c>
      <c r="P4" s="14">
        <v>36166</v>
      </c>
      <c r="Q4">
        <v>0</v>
      </c>
      <c r="R4">
        <v>2122</v>
      </c>
      <c r="S4">
        <v>1</v>
      </c>
      <c r="T4">
        <v>25351</v>
      </c>
      <c r="U4">
        <v>8692</v>
      </c>
      <c r="V4" s="19">
        <v>1037355</v>
      </c>
      <c r="W4" s="13">
        <f t="shared" si="0"/>
        <v>0.17483706699867038</v>
      </c>
      <c r="X4" s="6">
        <f>Z4+AC4</f>
        <v>712066</v>
      </c>
      <c r="Y4" s="7">
        <f>X4/V4</f>
        <v>0.68642460874049871</v>
      </c>
      <c r="Z4" s="6">
        <v>690003</v>
      </c>
      <c r="AA4">
        <v>95650</v>
      </c>
      <c r="AB4">
        <v>3806</v>
      </c>
      <c r="AC4" s="14">
        <v>22063</v>
      </c>
      <c r="AD4" s="7">
        <f>AC4/X4</f>
        <v>3.0984487393022557E-2</v>
      </c>
      <c r="AE4">
        <v>1322</v>
      </c>
      <c r="AF4">
        <v>1019</v>
      </c>
      <c r="AG4">
        <v>2152</v>
      </c>
      <c r="AH4">
        <v>4182</v>
      </c>
      <c r="AI4">
        <v>3947</v>
      </c>
      <c r="AJ4">
        <v>1499</v>
      </c>
      <c r="AK4">
        <v>5500</v>
      </c>
      <c r="AL4">
        <v>2480</v>
      </c>
      <c r="AM4" s="14">
        <v>6015</v>
      </c>
      <c r="AN4" s="7">
        <f>AM4/B4</f>
        <v>1.0137753787247397E-3</v>
      </c>
      <c r="AO4">
        <v>379</v>
      </c>
      <c r="AP4">
        <v>165</v>
      </c>
      <c r="AQ4">
        <v>5384</v>
      </c>
      <c r="AR4" s="28">
        <v>0.66490639075735669</v>
      </c>
      <c r="AS4" s="22">
        <v>0.22333600162487008</v>
      </c>
      <c r="AT4">
        <v>4985</v>
      </c>
      <c r="AU4">
        <v>52</v>
      </c>
    </row>
    <row r="5" spans="1:47">
      <c r="A5" t="s">
        <v>102</v>
      </c>
      <c r="B5" s="19">
        <v>1957856</v>
      </c>
      <c r="C5" s="20">
        <v>689736</v>
      </c>
      <c r="D5" s="21">
        <v>0.35229148619714629</v>
      </c>
      <c r="E5" s="20">
        <v>709532</v>
      </c>
      <c r="F5" s="21">
        <v>0.36240254645898373</v>
      </c>
      <c r="G5" s="20">
        <v>723936</v>
      </c>
      <c r="H5" s="22">
        <v>0.36975957373780299</v>
      </c>
      <c r="I5" s="45">
        <v>19796</v>
      </c>
      <c r="J5" s="21">
        <v>2.7900080616519059E-2</v>
      </c>
      <c r="K5">
        <v>8</v>
      </c>
      <c r="L5">
        <v>4593</v>
      </c>
      <c r="M5">
        <v>197</v>
      </c>
      <c r="N5">
        <v>9324</v>
      </c>
      <c r="O5">
        <v>5674</v>
      </c>
      <c r="P5" s="14">
        <v>11055</v>
      </c>
      <c r="Q5">
        <v>0</v>
      </c>
      <c r="R5">
        <v>31</v>
      </c>
      <c r="S5">
        <v>2</v>
      </c>
      <c r="T5">
        <v>9279</v>
      </c>
      <c r="U5" s="15">
        <v>1743</v>
      </c>
      <c r="V5" s="19">
        <v>616289</v>
      </c>
      <c r="W5" s="26">
        <f t="shared" si="0"/>
        <v>0.31477749129660199</v>
      </c>
      <c r="X5" s="20">
        <v>416718</v>
      </c>
      <c r="Y5" s="21">
        <v>0.67617302921194444</v>
      </c>
      <c r="Z5" s="20">
        <v>402314</v>
      </c>
      <c r="AA5">
        <v>42263</v>
      </c>
      <c r="AB5" s="15">
        <v>1074</v>
      </c>
      <c r="AC5" s="14">
        <v>14404</v>
      </c>
      <c r="AD5" s="21">
        <v>3.4565341549921053E-2</v>
      </c>
      <c r="AE5">
        <v>844</v>
      </c>
      <c r="AF5">
        <v>181</v>
      </c>
      <c r="AG5">
        <v>1607</v>
      </c>
      <c r="AH5">
        <v>1805</v>
      </c>
      <c r="AI5">
        <v>2834</v>
      </c>
      <c r="AJ5">
        <v>1341</v>
      </c>
      <c r="AK5">
        <v>4805</v>
      </c>
      <c r="AL5" s="15">
        <v>987</v>
      </c>
      <c r="AM5" s="14">
        <v>1385</v>
      </c>
      <c r="AN5" s="21">
        <v>7.0740646911723849E-4</v>
      </c>
      <c r="AO5">
        <v>63</v>
      </c>
      <c r="AP5">
        <v>27</v>
      </c>
      <c r="AQ5" s="15">
        <v>2987</v>
      </c>
      <c r="AR5" s="28">
        <v>0.50263982102908278</v>
      </c>
      <c r="AS5" s="22">
        <v>0.2395973154362416</v>
      </c>
      <c r="AT5">
        <v>1521</v>
      </c>
      <c r="AU5">
        <v>8</v>
      </c>
    </row>
    <row r="6" spans="1:47">
      <c r="A6" t="s">
        <v>103</v>
      </c>
      <c r="B6" s="19">
        <v>3423911</v>
      </c>
      <c r="C6" s="20">
        <v>1021773</v>
      </c>
      <c r="D6" s="21">
        <v>0.30299999999999999</v>
      </c>
      <c r="E6" s="20">
        <v>1051031</v>
      </c>
      <c r="F6" s="21">
        <v>0.312</v>
      </c>
      <c r="G6" s="20">
        <v>1064792</v>
      </c>
      <c r="H6" s="22">
        <v>0.31098705544624261</v>
      </c>
      <c r="I6" s="45">
        <v>29258</v>
      </c>
      <c r="J6" s="21">
        <v>2.8000000000000001E-2</v>
      </c>
      <c r="K6">
        <v>498</v>
      </c>
      <c r="L6">
        <v>6140</v>
      </c>
      <c r="M6">
        <v>15406</v>
      </c>
      <c r="N6">
        <v>244</v>
      </c>
      <c r="O6">
        <v>6970</v>
      </c>
      <c r="P6" s="14">
        <v>11279</v>
      </c>
      <c r="Q6">
        <v>0</v>
      </c>
      <c r="R6">
        <v>269</v>
      </c>
      <c r="S6">
        <v>3</v>
      </c>
      <c r="T6">
        <v>8947</v>
      </c>
      <c r="U6" s="15">
        <v>2060</v>
      </c>
      <c r="V6" s="19">
        <v>648467</v>
      </c>
      <c r="W6" s="26">
        <f t="shared" si="0"/>
        <v>0.18939364954287655</v>
      </c>
      <c r="X6" s="20">
        <v>430640</v>
      </c>
      <c r="Y6" s="21">
        <v>0.66408930600940375</v>
      </c>
      <c r="Z6" s="20">
        <v>416879</v>
      </c>
      <c r="AA6">
        <v>59624</v>
      </c>
      <c r="AB6" s="15">
        <v>1591</v>
      </c>
      <c r="AC6" s="14">
        <v>13761</v>
      </c>
      <c r="AD6" s="21">
        <v>3.195476500092885E-2</v>
      </c>
      <c r="AE6">
        <v>1102</v>
      </c>
      <c r="AF6">
        <v>637</v>
      </c>
      <c r="AG6">
        <v>1454</v>
      </c>
      <c r="AH6">
        <v>2254</v>
      </c>
      <c r="AI6">
        <v>2793</v>
      </c>
      <c r="AJ6">
        <v>1032</v>
      </c>
      <c r="AK6">
        <v>2744</v>
      </c>
      <c r="AL6" s="15">
        <v>1745</v>
      </c>
      <c r="AM6" s="14">
        <v>3935</v>
      </c>
      <c r="AN6" s="21">
        <v>9.4372361441107924E-4</v>
      </c>
      <c r="AO6">
        <v>183</v>
      </c>
      <c r="AP6">
        <v>108</v>
      </c>
      <c r="AQ6" s="15">
        <v>4165</v>
      </c>
      <c r="AR6" s="28">
        <v>0.59898973101068476</v>
      </c>
      <c r="AS6" s="22">
        <v>0.24504219847836028</v>
      </c>
      <c r="AT6">
        <v>2689</v>
      </c>
      <c r="AU6">
        <v>42</v>
      </c>
    </row>
    <row r="7" spans="1:47">
      <c r="A7" t="s">
        <v>104</v>
      </c>
      <c r="B7" s="19">
        <v>6837889</v>
      </c>
      <c r="C7" s="20">
        <v>2352480</v>
      </c>
      <c r="D7" s="21">
        <f>C7/B7</f>
        <v>0.34403600292429432</v>
      </c>
      <c r="E7" s="20">
        <f>C7+I7</f>
        <v>2410699</v>
      </c>
      <c r="F7" s="21">
        <f>E7/B7</f>
        <v>0.35255018032612112</v>
      </c>
      <c r="G7" s="20">
        <f>E7+AC7</f>
        <v>2436787</v>
      </c>
      <c r="H7" s="22">
        <f>G7/B7</f>
        <v>0.35636539288660579</v>
      </c>
      <c r="I7" s="45">
        <v>58219</v>
      </c>
      <c r="J7" s="21">
        <f>I7/E7</f>
        <v>2.4150256834221111E-2</v>
      </c>
      <c r="K7">
        <v>58</v>
      </c>
      <c r="L7">
        <v>15529</v>
      </c>
      <c r="M7">
        <v>1281</v>
      </c>
      <c r="N7">
        <v>26879</v>
      </c>
      <c r="O7">
        <v>14472</v>
      </c>
      <c r="P7" s="14">
        <v>48808</v>
      </c>
      <c r="Q7">
        <v>0</v>
      </c>
      <c r="R7">
        <v>712</v>
      </c>
      <c r="S7">
        <v>8</v>
      </c>
      <c r="T7">
        <v>43317</v>
      </c>
      <c r="U7" s="15">
        <v>4771</v>
      </c>
      <c r="V7" s="19">
        <v>1270412</v>
      </c>
      <c r="W7" s="26">
        <f t="shared" si="0"/>
        <v>0.18579008813977529</v>
      </c>
      <c r="X7" s="20">
        <v>859261</v>
      </c>
      <c r="Y7" s="21">
        <v>0.67636404567966923</v>
      </c>
      <c r="Z7" s="20">
        <v>833173</v>
      </c>
      <c r="AA7">
        <v>177298</v>
      </c>
      <c r="AB7" s="15">
        <v>5480</v>
      </c>
      <c r="AC7" s="14">
        <v>26088</v>
      </c>
      <c r="AD7" s="21">
        <v>3.0360972975615092E-2</v>
      </c>
      <c r="AE7">
        <v>1380</v>
      </c>
      <c r="AF7">
        <v>1058</v>
      </c>
      <c r="AG7">
        <v>1772</v>
      </c>
      <c r="AH7">
        <v>6230</v>
      </c>
      <c r="AI7">
        <v>5099</v>
      </c>
      <c r="AJ7">
        <v>2141</v>
      </c>
      <c r="AK7">
        <v>6050</v>
      </c>
      <c r="AL7" s="15">
        <v>2358</v>
      </c>
      <c r="AM7" s="14">
        <v>6901</v>
      </c>
      <c r="AN7" s="21">
        <v>1.0092296028789002E-3</v>
      </c>
      <c r="AO7">
        <v>475</v>
      </c>
      <c r="AP7">
        <v>247</v>
      </c>
      <c r="AQ7" s="15">
        <v>7944</v>
      </c>
      <c r="AR7" s="28">
        <v>0.64615583791081765</v>
      </c>
      <c r="AS7" s="22">
        <v>0.23692873920361021</v>
      </c>
      <c r="AT7">
        <v>4711</v>
      </c>
      <c r="AU7">
        <v>110</v>
      </c>
    </row>
    <row r="8" spans="1:47">
      <c r="A8" t="s">
        <v>105</v>
      </c>
      <c r="B8" s="62">
        <f>'Paro England'!B40</f>
        <v>4308101</v>
      </c>
      <c r="C8" s="57">
        <f>'Paro England'!C40</f>
        <v>1458241</v>
      </c>
      <c r="D8" s="58">
        <f>C8/B8</f>
        <v>0.33848811808265405</v>
      </c>
      <c r="E8" s="44">
        <v>1498105</v>
      </c>
      <c r="F8" s="58">
        <f>E8/B8</f>
        <v>0.34774138303628443</v>
      </c>
      <c r="G8" s="44">
        <f>E8+AC8</f>
        <v>1512612</v>
      </c>
      <c r="H8" s="58">
        <f>G8/B8</f>
        <v>0.35110875998496788</v>
      </c>
      <c r="I8" s="59">
        <v>39864</v>
      </c>
      <c r="J8" s="58">
        <f>I8/E8</f>
        <v>2.6609616815910769E-2</v>
      </c>
      <c r="K8">
        <v>19</v>
      </c>
      <c r="L8">
        <v>11979</v>
      </c>
      <c r="M8">
        <v>322</v>
      </c>
      <c r="N8">
        <v>19332</v>
      </c>
      <c r="O8">
        <v>8212</v>
      </c>
      <c r="P8">
        <v>51326</v>
      </c>
      <c r="Q8">
        <v>0</v>
      </c>
      <c r="R8">
        <v>807</v>
      </c>
      <c r="S8">
        <v>3</v>
      </c>
      <c r="T8">
        <v>47483</v>
      </c>
      <c r="U8">
        <v>3033</v>
      </c>
      <c r="V8">
        <v>770772</v>
      </c>
      <c r="W8" s="60">
        <f t="shared" si="0"/>
        <v>0.17891223998694553</v>
      </c>
      <c r="X8">
        <v>517788</v>
      </c>
      <c r="Y8" s="58">
        <f>X8/V8</f>
        <v>0.67177842474817451</v>
      </c>
      <c r="Z8">
        <v>503281</v>
      </c>
      <c r="AA8">
        <v>57830</v>
      </c>
      <c r="AB8">
        <v>2647</v>
      </c>
      <c r="AC8" s="61">
        <v>14507</v>
      </c>
      <c r="AD8" s="58">
        <f>AC8/X8</f>
        <v>2.8017258028382272E-2</v>
      </c>
      <c r="AE8">
        <v>783</v>
      </c>
      <c r="AF8">
        <v>448</v>
      </c>
      <c r="AG8">
        <v>873</v>
      </c>
      <c r="AH8">
        <v>2132</v>
      </c>
      <c r="AI8">
        <v>2558</v>
      </c>
      <c r="AJ8">
        <v>921</v>
      </c>
      <c r="AK8">
        <v>3990</v>
      </c>
      <c r="AL8">
        <v>2802</v>
      </c>
      <c r="AM8">
        <v>5280</v>
      </c>
      <c r="AN8" s="48">
        <v>1.2255980071033618E-3</v>
      </c>
      <c r="AO8">
        <v>629</v>
      </c>
      <c r="AP8">
        <v>118</v>
      </c>
      <c r="AQ8">
        <v>4727</v>
      </c>
      <c r="AR8" s="56">
        <v>0.64951246646161898</v>
      </c>
      <c r="AS8" s="49">
        <v>0.25016687389568748</v>
      </c>
      <c r="AT8">
        <v>3752</v>
      </c>
      <c r="AU8">
        <v>43</v>
      </c>
    </row>
    <row r="9" spans="1:47">
      <c r="A9" t="s">
        <v>98</v>
      </c>
      <c r="B9" s="19">
        <v>4272095</v>
      </c>
      <c r="C9" s="20">
        <v>1337208</v>
      </c>
      <c r="D9" s="21">
        <f>C9/B9</f>
        <v>0.31300989327250445</v>
      </c>
      <c r="E9" s="20">
        <f>C9+I9</f>
        <v>1373577</v>
      </c>
      <c r="F9" s="21">
        <f>E9/B9</f>
        <v>0.32152304665509546</v>
      </c>
      <c r="G9" s="20">
        <f>E9+AC9</f>
        <v>1394226</v>
      </c>
      <c r="H9" s="22">
        <f>G9/B9</f>
        <v>0.32635650658517662</v>
      </c>
      <c r="I9" s="45">
        <v>36369</v>
      </c>
      <c r="J9" s="21">
        <f>I9/E9</f>
        <v>2.6477583710268881E-2</v>
      </c>
      <c r="K9">
        <v>169</v>
      </c>
      <c r="L9">
        <v>9541</v>
      </c>
      <c r="M9">
        <v>250</v>
      </c>
      <c r="N9">
        <v>17891</v>
      </c>
      <c r="O9">
        <v>8518</v>
      </c>
      <c r="P9" s="14">
        <v>13396</v>
      </c>
      <c r="Q9">
        <v>0</v>
      </c>
      <c r="R9">
        <v>327</v>
      </c>
      <c r="S9">
        <v>141</v>
      </c>
      <c r="T9">
        <v>12452</v>
      </c>
      <c r="U9" s="15">
        <v>476</v>
      </c>
      <c r="V9" s="19">
        <v>673828</v>
      </c>
      <c r="W9" s="26">
        <f t="shared" si="0"/>
        <v>0.157727765885356</v>
      </c>
      <c r="X9" s="20">
        <v>471174</v>
      </c>
      <c r="Y9" s="21">
        <v>0.69924966015066159</v>
      </c>
      <c r="Z9" s="20">
        <v>450525</v>
      </c>
      <c r="AA9">
        <v>61823</v>
      </c>
      <c r="AB9" s="15">
        <v>2565</v>
      </c>
      <c r="AC9" s="14">
        <v>20649</v>
      </c>
      <c r="AD9" s="21">
        <v>4.3824574361064066E-2</v>
      </c>
      <c r="AE9">
        <v>983</v>
      </c>
      <c r="AF9">
        <v>687</v>
      </c>
      <c r="AG9">
        <v>1379</v>
      </c>
      <c r="AH9">
        <v>2592</v>
      </c>
      <c r="AI9">
        <v>3695</v>
      </c>
      <c r="AJ9">
        <v>1057</v>
      </c>
      <c r="AK9">
        <v>3461</v>
      </c>
      <c r="AL9" s="15">
        <v>6795</v>
      </c>
      <c r="AM9" s="14">
        <v>2937</v>
      </c>
      <c r="AN9" s="21">
        <v>6.8748471183342134E-4</v>
      </c>
      <c r="AO9">
        <v>285</v>
      </c>
      <c r="AP9">
        <v>80</v>
      </c>
      <c r="AQ9" s="15">
        <v>4665</v>
      </c>
      <c r="AR9" s="28">
        <v>0.57204624349119759</v>
      </c>
      <c r="AS9" s="22">
        <v>0.26033659806595588</v>
      </c>
      <c r="AT9">
        <v>3435</v>
      </c>
      <c r="AU9">
        <v>71</v>
      </c>
    </row>
    <row r="10" spans="1:47">
      <c r="A10" t="s">
        <v>106</v>
      </c>
      <c r="B10" s="19">
        <v>1642212</v>
      </c>
      <c r="C10" s="20">
        <v>463154</v>
      </c>
      <c r="D10" s="21">
        <v>0.28203057826882277</v>
      </c>
      <c r="E10" s="20">
        <v>473080</v>
      </c>
      <c r="F10" s="21">
        <v>0.28807486487737272</v>
      </c>
      <c r="G10" s="20">
        <v>480866</v>
      </c>
      <c r="H10" s="22">
        <v>0.29281603106054516</v>
      </c>
      <c r="I10" s="45">
        <v>9926</v>
      </c>
      <c r="J10" s="21">
        <v>2.0981652151855924E-2</v>
      </c>
      <c r="K10">
        <v>11</v>
      </c>
      <c r="L10">
        <v>3211</v>
      </c>
      <c r="M10">
        <v>79</v>
      </c>
      <c r="N10">
        <v>4144</v>
      </c>
      <c r="O10">
        <v>2481</v>
      </c>
      <c r="P10" s="14">
        <v>10419</v>
      </c>
      <c r="Q10">
        <v>0</v>
      </c>
      <c r="R10">
        <v>203</v>
      </c>
      <c r="S10">
        <v>5</v>
      </c>
      <c r="T10">
        <v>9796</v>
      </c>
      <c r="U10" s="15">
        <v>415</v>
      </c>
      <c r="V10" s="19">
        <v>362360</v>
      </c>
      <c r="W10" s="26">
        <f t="shared" si="0"/>
        <v>0.22065360623354355</v>
      </c>
      <c r="X10" s="20">
        <v>239349</v>
      </c>
      <c r="Y10" s="21">
        <v>0.66052820399602608</v>
      </c>
      <c r="Z10" s="20">
        <v>231563</v>
      </c>
      <c r="AA10">
        <v>41401</v>
      </c>
      <c r="AB10" s="15">
        <v>714</v>
      </c>
      <c r="AC10" s="14">
        <v>7786</v>
      </c>
      <c r="AD10" s="21">
        <v>3.2529904031351711E-2</v>
      </c>
      <c r="AE10">
        <v>507</v>
      </c>
      <c r="AF10">
        <v>209</v>
      </c>
      <c r="AG10">
        <v>1347</v>
      </c>
      <c r="AH10">
        <v>1082</v>
      </c>
      <c r="AI10">
        <v>1518</v>
      </c>
      <c r="AJ10">
        <v>601</v>
      </c>
      <c r="AK10">
        <v>1935</v>
      </c>
      <c r="AL10" s="15">
        <v>587</v>
      </c>
      <c r="AM10" s="14">
        <v>1034</v>
      </c>
      <c r="AN10" s="21">
        <v>6.2963856067304344E-4</v>
      </c>
      <c r="AO10">
        <v>95</v>
      </c>
      <c r="AP10">
        <v>49</v>
      </c>
      <c r="AQ10" s="15">
        <v>1176</v>
      </c>
      <c r="AR10" s="28">
        <v>0.68409575948779811</v>
      </c>
      <c r="AS10" s="22">
        <v>0.20627261761158022</v>
      </c>
      <c r="AT10">
        <v>1366</v>
      </c>
      <c r="AU10">
        <v>11</v>
      </c>
    </row>
    <row r="12" spans="1:47">
      <c r="C12" s="44"/>
    </row>
    <row r="13" spans="1:47">
      <c r="AC13" s="7"/>
    </row>
    <row r="14" spans="1:47">
      <c r="AC14" s="7"/>
    </row>
    <row r="15" spans="1:47">
      <c r="AC15" s="7"/>
    </row>
    <row r="16" spans="1:47">
      <c r="AC16" s="7"/>
    </row>
    <row r="17" spans="29:29">
      <c r="AC17" s="7"/>
    </row>
    <row r="18" spans="29:29">
      <c r="AC18" s="7"/>
    </row>
    <row r="19" spans="29:29">
      <c r="AC19" s="7"/>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11"/>
  <sheetViews>
    <sheetView workbookViewId="0">
      <selection activeCell="C26" sqref="C26"/>
    </sheetView>
  </sheetViews>
  <sheetFormatPr defaultRowHeight="15"/>
  <cols>
    <col min="1" max="1" width="25.88671875" customWidth="1"/>
  </cols>
  <sheetData>
    <row r="1" spans="1:47">
      <c r="B1" s="30" t="s">
        <v>6</v>
      </c>
      <c r="C1" s="29"/>
      <c r="D1" s="29"/>
      <c r="E1" s="29"/>
      <c r="F1" s="29"/>
      <c r="G1" s="29"/>
      <c r="H1" s="31"/>
      <c r="I1" s="30" t="s">
        <v>7</v>
      </c>
      <c r="J1" s="29"/>
      <c r="K1" s="29"/>
      <c r="L1" s="29"/>
      <c r="M1" s="29"/>
      <c r="N1" s="29"/>
      <c r="O1" s="29"/>
      <c r="P1" s="30" t="s">
        <v>8</v>
      </c>
      <c r="Q1" s="29"/>
      <c r="R1" s="29"/>
      <c r="S1" s="29"/>
      <c r="T1" s="29"/>
      <c r="U1" s="31"/>
      <c r="V1" s="30" t="s">
        <v>9</v>
      </c>
      <c r="W1" s="29"/>
      <c r="X1" s="29"/>
      <c r="Y1" s="29"/>
      <c r="Z1" s="29"/>
      <c r="AA1" s="29"/>
      <c r="AB1" s="31"/>
      <c r="AC1" s="30" t="s">
        <v>10</v>
      </c>
      <c r="AD1" s="29"/>
      <c r="AE1" s="29"/>
      <c r="AF1" s="29"/>
      <c r="AG1" s="29"/>
      <c r="AH1" s="29"/>
      <c r="AI1" s="29"/>
      <c r="AJ1" s="29"/>
      <c r="AK1" s="29"/>
      <c r="AL1" s="31"/>
      <c r="AM1" s="30" t="s">
        <v>11</v>
      </c>
      <c r="AN1" s="29"/>
      <c r="AO1" s="29"/>
      <c r="AP1" s="29"/>
      <c r="AQ1" s="31"/>
      <c r="AR1" s="30" t="s">
        <v>12</v>
      </c>
      <c r="AS1" s="31"/>
      <c r="AT1" s="29" t="s">
        <v>13</v>
      </c>
      <c r="AU1" s="1"/>
    </row>
    <row r="2" spans="1:47" ht="105">
      <c r="A2" s="29" t="s">
        <v>63</v>
      </c>
      <c r="B2" s="16" t="s">
        <v>14</v>
      </c>
      <c r="C2" s="17" t="s">
        <v>15</v>
      </c>
      <c r="D2" s="17" t="s">
        <v>16</v>
      </c>
      <c r="E2" s="17" t="s">
        <v>17</v>
      </c>
      <c r="F2" s="17" t="s">
        <v>18</v>
      </c>
      <c r="G2" s="17" t="s">
        <v>19</v>
      </c>
      <c r="H2" s="18" t="s">
        <v>20</v>
      </c>
      <c r="I2" s="16" t="s">
        <v>21</v>
      </c>
      <c r="J2" s="17" t="s">
        <v>22</v>
      </c>
      <c r="K2" s="17" t="s">
        <v>23</v>
      </c>
      <c r="L2" s="17" t="s">
        <v>24</v>
      </c>
      <c r="M2" s="17" t="s">
        <v>25</v>
      </c>
      <c r="N2" s="17" t="s">
        <v>26</v>
      </c>
      <c r="O2" s="17" t="s">
        <v>27</v>
      </c>
      <c r="P2" s="16" t="s">
        <v>28</v>
      </c>
      <c r="Q2" s="17" t="s">
        <v>29</v>
      </c>
      <c r="R2" s="17" t="s">
        <v>31</v>
      </c>
      <c r="S2" s="17" t="s">
        <v>30</v>
      </c>
      <c r="T2" s="17" t="s">
        <v>32</v>
      </c>
      <c r="U2" s="18" t="s">
        <v>33</v>
      </c>
      <c r="V2" s="16" t="s">
        <v>34</v>
      </c>
      <c r="W2" s="17" t="s">
        <v>107</v>
      </c>
      <c r="X2" s="17" t="s">
        <v>36</v>
      </c>
      <c r="Y2" s="17" t="s">
        <v>37</v>
      </c>
      <c r="Z2" s="17" t="s">
        <v>38</v>
      </c>
      <c r="AA2" s="17" t="s">
        <v>39</v>
      </c>
      <c r="AB2" s="18" t="s">
        <v>40</v>
      </c>
      <c r="AC2" s="16" t="s">
        <v>41</v>
      </c>
      <c r="AD2" s="17" t="s">
        <v>42</v>
      </c>
      <c r="AE2" s="17" t="s">
        <v>43</v>
      </c>
      <c r="AF2" s="17" t="s">
        <v>44</v>
      </c>
      <c r="AG2" s="17" t="s">
        <v>45</v>
      </c>
      <c r="AH2" s="17" t="s">
        <v>46</v>
      </c>
      <c r="AI2" s="17" t="s">
        <v>47</v>
      </c>
      <c r="AJ2" s="17" t="s">
        <v>48</v>
      </c>
      <c r="AK2" s="17" t="s">
        <v>49</v>
      </c>
      <c r="AL2" s="17" t="s">
        <v>50</v>
      </c>
      <c r="AM2" s="16" t="s">
        <v>51</v>
      </c>
      <c r="AN2" s="17" t="s">
        <v>52</v>
      </c>
      <c r="AO2" s="17" t="s">
        <v>53</v>
      </c>
      <c r="AP2" s="17" t="s">
        <v>54</v>
      </c>
      <c r="AQ2" s="17" t="s">
        <v>55</v>
      </c>
      <c r="AR2" s="16" t="s">
        <v>56</v>
      </c>
      <c r="AS2" s="18" t="s">
        <v>57</v>
      </c>
      <c r="AT2" s="16" t="s">
        <v>58</v>
      </c>
      <c r="AU2" s="18" t="s">
        <v>59</v>
      </c>
    </row>
    <row r="3" spans="1:47">
      <c r="A3" t="s">
        <v>108</v>
      </c>
      <c r="B3" s="19">
        <v>401482</v>
      </c>
      <c r="C3" s="20">
        <v>206323</v>
      </c>
      <c r="D3" s="21">
        <v>0.51390348757852156</v>
      </c>
      <c r="E3" s="20">
        <v>214116</v>
      </c>
      <c r="F3" s="21">
        <v>0.5333140713655905</v>
      </c>
      <c r="G3" s="20">
        <v>217513</v>
      </c>
      <c r="H3" s="22">
        <v>0.54177522279952772</v>
      </c>
      <c r="I3" s="25">
        <v>7793</v>
      </c>
      <c r="J3" s="21">
        <v>3.6396159091333667E-2</v>
      </c>
      <c r="K3">
        <v>0</v>
      </c>
      <c r="L3">
        <v>1608</v>
      </c>
      <c r="M3">
        <v>231</v>
      </c>
      <c r="N3">
        <v>3615</v>
      </c>
      <c r="O3">
        <v>2339</v>
      </c>
      <c r="P3" s="14">
        <v>8136</v>
      </c>
      <c r="Q3">
        <v>0</v>
      </c>
      <c r="R3">
        <v>3</v>
      </c>
      <c r="S3">
        <v>17</v>
      </c>
      <c r="T3">
        <v>6970</v>
      </c>
      <c r="U3" s="15">
        <v>1146</v>
      </c>
      <c r="V3" s="14">
        <v>88688</v>
      </c>
      <c r="W3" s="26">
        <f>V3/B3</f>
        <v>0.22090155972123282</v>
      </c>
      <c r="X3">
        <v>69594</v>
      </c>
      <c r="Y3" s="21">
        <f>X3/V3</f>
        <v>0.78470593541403577</v>
      </c>
      <c r="Z3">
        <v>66197</v>
      </c>
      <c r="AA3">
        <v>7416</v>
      </c>
      <c r="AB3" s="15">
        <v>250</v>
      </c>
      <c r="AC3" s="14">
        <v>3397</v>
      </c>
      <c r="AD3" s="21">
        <v>4.9316937907405524E-2</v>
      </c>
      <c r="AE3">
        <v>112</v>
      </c>
      <c r="AF3">
        <v>48</v>
      </c>
      <c r="AG3">
        <v>166</v>
      </c>
      <c r="AH3">
        <v>304</v>
      </c>
      <c r="AI3">
        <v>455</v>
      </c>
      <c r="AJ3">
        <v>131</v>
      </c>
      <c r="AK3">
        <v>1720</v>
      </c>
      <c r="AL3" s="15">
        <v>461</v>
      </c>
      <c r="AM3" s="14">
        <v>922</v>
      </c>
      <c r="AN3" s="21">
        <v>2.2964914989962188E-3</v>
      </c>
      <c r="AO3">
        <v>27</v>
      </c>
      <c r="AP3">
        <v>16</v>
      </c>
      <c r="AQ3" s="15">
        <v>503</v>
      </c>
      <c r="AR3" s="28">
        <v>0.71162648764113523</v>
      </c>
      <c r="AS3" s="22">
        <v>0.16615807140677449</v>
      </c>
      <c r="AT3" s="14">
        <v>512</v>
      </c>
      <c r="AU3" s="35">
        <v>7</v>
      </c>
    </row>
    <row r="4" spans="1:47">
      <c r="A4" t="s">
        <v>109</v>
      </c>
      <c r="B4" s="19">
        <v>431612</v>
      </c>
      <c r="C4" s="20">
        <v>170258</v>
      </c>
      <c r="D4" s="21">
        <v>0.39447003327062269</v>
      </c>
      <c r="E4" s="20">
        <v>177093</v>
      </c>
      <c r="F4" s="21">
        <v>0.4103060155880745</v>
      </c>
      <c r="G4" s="20">
        <v>178783</v>
      </c>
      <c r="H4" s="22">
        <v>0.41422156937249194</v>
      </c>
      <c r="I4" s="25">
        <v>6835</v>
      </c>
      <c r="J4" s="21">
        <v>3.8595540196393982E-2</v>
      </c>
      <c r="K4">
        <v>0</v>
      </c>
      <c r="L4">
        <v>2104</v>
      </c>
      <c r="M4">
        <v>254</v>
      </c>
      <c r="N4">
        <v>2407</v>
      </c>
      <c r="O4">
        <v>2070</v>
      </c>
      <c r="P4" s="14">
        <v>5515</v>
      </c>
      <c r="Q4">
        <v>0</v>
      </c>
      <c r="R4">
        <v>0</v>
      </c>
      <c r="S4">
        <v>195</v>
      </c>
      <c r="T4">
        <v>5270</v>
      </c>
      <c r="U4" s="15">
        <v>50</v>
      </c>
      <c r="V4" s="14">
        <v>73645</v>
      </c>
      <c r="W4" s="26">
        <f>V4/B4</f>
        <v>0.17062778606711584</v>
      </c>
      <c r="X4">
        <v>56076</v>
      </c>
      <c r="Y4" s="21">
        <f>X4/V4</f>
        <v>0.7614366216307964</v>
      </c>
      <c r="Z4">
        <v>54386</v>
      </c>
      <c r="AA4">
        <v>4132</v>
      </c>
      <c r="AB4" s="15">
        <v>379</v>
      </c>
      <c r="AC4" s="14">
        <v>1690</v>
      </c>
      <c r="AD4" s="21">
        <v>2.9925275347947727E-2</v>
      </c>
      <c r="AE4">
        <v>91</v>
      </c>
      <c r="AF4">
        <v>54</v>
      </c>
      <c r="AG4">
        <v>146</v>
      </c>
      <c r="AH4">
        <v>215</v>
      </c>
      <c r="AI4">
        <v>416</v>
      </c>
      <c r="AJ4">
        <v>110</v>
      </c>
      <c r="AK4">
        <v>402</v>
      </c>
      <c r="AL4" s="15">
        <v>256</v>
      </c>
      <c r="AM4" s="14">
        <v>423</v>
      </c>
      <c r="AN4" s="21">
        <v>9.8004689396958373E-4</v>
      </c>
      <c r="AO4">
        <v>34</v>
      </c>
      <c r="AP4">
        <v>9</v>
      </c>
      <c r="AQ4" s="15">
        <v>298</v>
      </c>
      <c r="AR4" s="28">
        <v>0.59497895806123935</v>
      </c>
      <c r="AS4" s="22">
        <v>0.22594688724423162</v>
      </c>
      <c r="AT4" s="14">
        <v>463</v>
      </c>
      <c r="AU4" s="35">
        <v>9</v>
      </c>
    </row>
    <row r="5" spans="1:47">
      <c r="A5" t="s">
        <v>110</v>
      </c>
      <c r="B5" s="19">
        <v>525031</v>
      </c>
      <c r="C5" s="20">
        <v>217494</v>
      </c>
      <c r="D5" s="21">
        <v>0.41424982524841392</v>
      </c>
      <c r="E5" s="20">
        <v>225322</v>
      </c>
      <c r="F5" s="21">
        <v>0.42915942106275629</v>
      </c>
      <c r="G5" s="20">
        <v>227874</v>
      </c>
      <c r="H5" s="22">
        <v>0.43402008643299156</v>
      </c>
      <c r="I5" s="25">
        <v>7828</v>
      </c>
      <c r="J5" s="21">
        <v>3.4741392318548565E-2</v>
      </c>
      <c r="K5">
        <v>0</v>
      </c>
      <c r="L5">
        <v>2591</v>
      </c>
      <c r="M5">
        <v>5</v>
      </c>
      <c r="N5">
        <v>4247</v>
      </c>
      <c r="O5">
        <v>985</v>
      </c>
      <c r="P5" s="14">
        <v>15693</v>
      </c>
      <c r="Q5">
        <v>0</v>
      </c>
      <c r="R5">
        <v>0</v>
      </c>
      <c r="S5">
        <v>15</v>
      </c>
      <c r="T5">
        <v>14270</v>
      </c>
      <c r="U5" s="15">
        <v>1408</v>
      </c>
      <c r="V5" s="14">
        <v>99931</v>
      </c>
      <c r="W5" s="26">
        <f>V5/B5</f>
        <v>0.19033352316339416</v>
      </c>
      <c r="X5">
        <v>80278</v>
      </c>
      <c r="Y5" s="21">
        <f>X5/V5</f>
        <v>0.80333430066746059</v>
      </c>
      <c r="Z5">
        <v>77726</v>
      </c>
      <c r="AA5">
        <v>6734</v>
      </c>
      <c r="AB5" s="15">
        <v>180</v>
      </c>
      <c r="AC5" s="14">
        <v>2552</v>
      </c>
      <c r="AD5" s="21">
        <v>3.2083679062633576E-2</v>
      </c>
      <c r="AE5">
        <v>54</v>
      </c>
      <c r="AF5">
        <v>37</v>
      </c>
      <c r="AG5">
        <v>27</v>
      </c>
      <c r="AH5">
        <v>250</v>
      </c>
      <c r="AI5">
        <v>538</v>
      </c>
      <c r="AJ5">
        <v>273</v>
      </c>
      <c r="AK5">
        <v>1266</v>
      </c>
      <c r="AL5" s="15">
        <v>107</v>
      </c>
      <c r="AM5" s="14">
        <v>799</v>
      </c>
      <c r="AN5" s="21">
        <v>1.5218149023581466E-3</v>
      </c>
      <c r="AO5">
        <v>29</v>
      </c>
      <c r="AP5">
        <v>8</v>
      </c>
      <c r="AQ5" s="15">
        <v>464</v>
      </c>
      <c r="AR5" s="28">
        <v>0.4868715834752218</v>
      </c>
      <c r="AS5" s="22">
        <v>0.24572094273680437</v>
      </c>
      <c r="AT5" s="14">
        <v>544</v>
      </c>
      <c r="AU5" s="35">
        <v>6</v>
      </c>
    </row>
    <row r="6" spans="1:47">
      <c r="A6" t="s">
        <v>111</v>
      </c>
      <c r="B6" s="19">
        <v>936404</v>
      </c>
      <c r="C6" s="20">
        <v>422831</v>
      </c>
      <c r="D6" s="21">
        <v>0.45154762260733616</v>
      </c>
      <c r="E6" s="20">
        <v>436831</v>
      </c>
      <c r="F6" s="21">
        <v>0.46649843443641847</v>
      </c>
      <c r="G6" s="20">
        <v>445242</v>
      </c>
      <c r="H6" s="22">
        <v>0.47548066860030502</v>
      </c>
      <c r="I6" s="25">
        <v>14000</v>
      </c>
      <c r="J6" s="21">
        <v>3.2049007510913829E-2</v>
      </c>
      <c r="K6">
        <v>1</v>
      </c>
      <c r="L6">
        <v>3224</v>
      </c>
      <c r="M6">
        <v>1413</v>
      </c>
      <c r="N6">
        <v>6246</v>
      </c>
      <c r="O6">
        <v>3116</v>
      </c>
      <c r="P6" s="14">
        <v>16294</v>
      </c>
      <c r="Q6">
        <v>0</v>
      </c>
      <c r="R6">
        <v>39</v>
      </c>
      <c r="S6">
        <v>39</v>
      </c>
      <c r="T6">
        <v>15056</v>
      </c>
      <c r="U6" s="15">
        <v>1160</v>
      </c>
      <c r="V6" s="14">
        <v>188028</v>
      </c>
      <c r="W6" s="26">
        <f>V6/B6</f>
        <v>0.20079794618562075</v>
      </c>
      <c r="X6">
        <v>136670</v>
      </c>
      <c r="Y6" s="21">
        <f>X6/V6</f>
        <v>0.72685982938711258</v>
      </c>
      <c r="Z6">
        <v>128259</v>
      </c>
      <c r="AA6">
        <v>14415</v>
      </c>
      <c r="AB6" s="15">
        <v>382</v>
      </c>
      <c r="AC6" s="14">
        <v>8411</v>
      </c>
      <c r="AD6" s="21">
        <v>6.2992892610261905E-2</v>
      </c>
      <c r="AE6">
        <v>333</v>
      </c>
      <c r="AF6">
        <v>279</v>
      </c>
      <c r="AG6">
        <v>379</v>
      </c>
      <c r="AH6">
        <v>692</v>
      </c>
      <c r="AI6">
        <v>2362</v>
      </c>
      <c r="AJ6">
        <v>282</v>
      </c>
      <c r="AK6">
        <v>3295</v>
      </c>
      <c r="AL6" s="15">
        <v>789</v>
      </c>
      <c r="AM6" s="14">
        <v>1144</v>
      </c>
      <c r="AN6" s="21">
        <v>1.2216949094621553E-3</v>
      </c>
      <c r="AO6">
        <v>90</v>
      </c>
      <c r="AP6">
        <v>20</v>
      </c>
      <c r="AQ6" s="15">
        <v>1044</v>
      </c>
      <c r="AR6" s="28">
        <v>0.64194523390625702</v>
      </c>
      <c r="AS6" s="22">
        <v>0.21216222312446428</v>
      </c>
      <c r="AT6" s="14">
        <v>766</v>
      </c>
      <c r="AU6" s="35">
        <v>128</v>
      </c>
    </row>
    <row r="7" spans="1:47">
      <c r="A7" t="s">
        <v>112</v>
      </c>
      <c r="B7" s="19">
        <f>'Wales Constituency'!C42</f>
        <v>48836</v>
      </c>
      <c r="C7" s="20">
        <f>'Wales Constituency'!D42</f>
        <v>15855</v>
      </c>
      <c r="D7" s="21">
        <f>'Wales Constituency'!E42</f>
        <v>0.32465803915144564</v>
      </c>
      <c r="E7" s="20">
        <f>'Wales Constituency'!F42</f>
        <v>16631</v>
      </c>
      <c r="F7" s="21">
        <f>'Wales Constituency'!G42</f>
        <v>0.34054795642558766</v>
      </c>
      <c r="G7" s="20">
        <f>'Wales Constituency'!H42</f>
        <v>16750</v>
      </c>
      <c r="H7" s="22">
        <f>'Wales Constituency'!I42</f>
        <v>0.34298468343025634</v>
      </c>
      <c r="I7" s="25">
        <f>'Wales Constituency'!J42</f>
        <v>776</v>
      </c>
      <c r="J7" s="21">
        <f>'Wales Constituency'!K42</f>
        <v>4.6659852083458603E-2</v>
      </c>
      <c r="K7">
        <f>'Wales Constituency'!L42</f>
        <v>0</v>
      </c>
      <c r="L7">
        <f>'Wales Constituency'!M42</f>
        <v>355</v>
      </c>
      <c r="M7">
        <f>'Wales Constituency'!N42</f>
        <v>0</v>
      </c>
      <c r="N7">
        <f>'Wales Constituency'!O42</f>
        <v>421</v>
      </c>
      <c r="O7">
        <f>'Wales Constituency'!P42</f>
        <v>0</v>
      </c>
      <c r="P7" s="14">
        <f>'Wales Constituency'!Q42</f>
        <v>586</v>
      </c>
      <c r="Q7">
        <f>'Wales Constituency'!R42</f>
        <v>0</v>
      </c>
      <c r="R7">
        <f>'Wales Constituency'!S42</f>
        <v>0</v>
      </c>
      <c r="S7">
        <f>'Wales Constituency'!T42</f>
        <v>2</v>
      </c>
      <c r="T7">
        <f>'Wales Constituency'!U42</f>
        <v>584</v>
      </c>
      <c r="U7" s="15">
        <f>'Wales Constituency'!V42</f>
        <v>0</v>
      </c>
      <c r="V7" s="14">
        <f>'Wales Constituency'!W42</f>
        <v>7248</v>
      </c>
      <c r="W7" s="26">
        <f>'Wales Constituency'!X42</f>
        <v>0.14841510361208946</v>
      </c>
      <c r="X7">
        <f>'Wales Constituency'!Y42</f>
        <v>4929</v>
      </c>
      <c r="Y7" s="21">
        <f>'Wales Constituency'!Z42</f>
        <v>0.68004966887417218</v>
      </c>
      <c r="Z7">
        <f>'Wales Constituency'!AA42</f>
        <v>4810</v>
      </c>
      <c r="AA7">
        <f>'Wales Constituency'!AB42</f>
        <v>313</v>
      </c>
      <c r="AB7" s="15">
        <f>'Wales Constituency'!AC42</f>
        <v>34</v>
      </c>
      <c r="AC7" s="14">
        <f>'Wales Constituency'!AD42</f>
        <v>119</v>
      </c>
      <c r="AD7" s="21">
        <f>'Wales Constituency'!AE42</f>
        <v>2.395330112721417E-2</v>
      </c>
      <c r="AE7">
        <f>'Wales Constituency'!AF42</f>
        <v>8</v>
      </c>
      <c r="AF7">
        <f>'Wales Constituency'!AG42</f>
        <v>13</v>
      </c>
      <c r="AG7">
        <f>'Wales Constituency'!AH42</f>
        <v>91</v>
      </c>
      <c r="AH7">
        <f>'Wales Constituency'!AI42</f>
        <v>0</v>
      </c>
      <c r="AI7">
        <f>'Wales Constituency'!AJ42</f>
        <v>0</v>
      </c>
      <c r="AJ7">
        <f>'Wales Constituency'!AK42</f>
        <v>2</v>
      </c>
      <c r="AK7">
        <f>'Wales Constituency'!AL42</f>
        <v>3</v>
      </c>
      <c r="AL7" s="15">
        <f>'Wales Constituency'!AM42</f>
        <v>2</v>
      </c>
      <c r="AM7" s="14">
        <f>'Wales Constituency'!AN42</f>
        <v>34</v>
      </c>
      <c r="AN7" s="21">
        <f>'Wales Constituency'!AO42</f>
        <v>6.9620771561962488E-4</v>
      </c>
      <c r="AO7">
        <f>'Wales Constituency'!AP42</f>
        <v>0</v>
      </c>
      <c r="AP7">
        <f>'Wales Constituency'!AQ42</f>
        <v>0</v>
      </c>
      <c r="AQ7" s="15">
        <f>'Wales Constituency'!AR42</f>
        <v>118</v>
      </c>
      <c r="AR7" s="28">
        <f>'Wales Constituency'!AS42</f>
        <v>1</v>
      </c>
      <c r="AS7" s="22" t="str">
        <f>'Wales Constituency'!AT42</f>
        <v/>
      </c>
      <c r="AT7" s="14">
        <f>'Wales Constituency'!AU42</f>
        <v>68</v>
      </c>
      <c r="AU7" s="35">
        <f>'Wales Constituency'!AV42</f>
        <v>11</v>
      </c>
    </row>
    <row r="11" spans="1:47">
      <c r="A11"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67"/>
  <sheetViews>
    <sheetView zoomScale="80" zoomScaleNormal="80" workbookViewId="0">
      <pane xSplit="2" ySplit="2" topLeftCell="C3" activePane="bottomRight" state="frozen"/>
      <selection pane="bottomRight" activeCell="M44" sqref="M44"/>
      <selection pane="bottomLeft" activeCell="A3" sqref="A3"/>
      <selection pane="topRight" activeCell="C1" sqref="C1"/>
    </sheetView>
  </sheetViews>
  <sheetFormatPr defaultRowHeight="15"/>
  <cols>
    <col min="1" max="1" width="44.77734375" bestFit="1" customWidth="1"/>
    <col min="2" max="2" width="30.109375" hidden="1" customWidth="1"/>
    <col min="3" max="3" width="20" customWidth="1"/>
    <col min="4" max="4" width="14.88671875" bestFit="1" customWidth="1"/>
    <col min="5" max="5" width="15.77734375" bestFit="1" customWidth="1"/>
    <col min="6" max="6" width="12" bestFit="1" customWidth="1"/>
    <col min="8" max="8" width="11" bestFit="1" customWidth="1"/>
    <col min="10" max="10" width="13.5546875" bestFit="1" customWidth="1"/>
    <col min="12" max="12" width="14.88671875" style="11" customWidth="1"/>
  </cols>
  <sheetData>
    <row r="1" spans="1:50" ht="15.75" customHeight="1">
      <c r="E1" s="30" t="s">
        <v>6</v>
      </c>
      <c r="F1" s="29"/>
      <c r="G1" s="29"/>
      <c r="H1" s="29"/>
      <c r="I1" s="29"/>
      <c r="J1" s="29"/>
      <c r="K1" s="31"/>
      <c r="L1" s="30" t="s">
        <v>7</v>
      </c>
      <c r="M1" s="29"/>
      <c r="N1" s="29"/>
      <c r="O1" s="29"/>
      <c r="P1" s="29"/>
      <c r="Q1" s="29"/>
      <c r="R1" s="29"/>
      <c r="S1" s="30" t="s">
        <v>8</v>
      </c>
      <c r="T1" s="29"/>
      <c r="U1" s="29"/>
      <c r="V1" s="29"/>
      <c r="W1" s="29"/>
      <c r="X1" s="31"/>
      <c r="Y1" s="30" t="s">
        <v>9</v>
      </c>
      <c r="Z1" s="29"/>
      <c r="AA1" s="29"/>
      <c r="AB1" s="29"/>
      <c r="AC1" s="29"/>
      <c r="AD1" s="29"/>
      <c r="AE1" s="31"/>
      <c r="AF1" s="30" t="s">
        <v>10</v>
      </c>
      <c r="AG1" s="29"/>
      <c r="AH1" s="29"/>
      <c r="AI1" s="29"/>
      <c r="AJ1" s="29"/>
      <c r="AK1" s="29"/>
      <c r="AL1" s="29"/>
      <c r="AM1" s="29"/>
      <c r="AN1" s="29"/>
      <c r="AO1" s="31"/>
      <c r="AP1" s="30" t="s">
        <v>11</v>
      </c>
      <c r="AQ1" s="29"/>
      <c r="AR1" s="29"/>
      <c r="AS1" s="29"/>
      <c r="AT1" s="31"/>
      <c r="AU1" s="30" t="s">
        <v>12</v>
      </c>
      <c r="AV1" s="31"/>
      <c r="AW1" s="29" t="s">
        <v>13</v>
      </c>
      <c r="AX1" s="1"/>
    </row>
    <row r="2" spans="1:50" s="1" customFormat="1" ht="93">
      <c r="C2" s="2" t="s">
        <v>114</v>
      </c>
      <c r="D2" s="2" t="s">
        <v>115</v>
      </c>
      <c r="E2" s="16" t="s">
        <v>14</v>
      </c>
      <c r="F2" s="17" t="s">
        <v>15</v>
      </c>
      <c r="G2" s="17" t="s">
        <v>16</v>
      </c>
      <c r="H2" s="17" t="s">
        <v>17</v>
      </c>
      <c r="I2" s="17" t="s">
        <v>18</v>
      </c>
      <c r="J2" s="17" t="s">
        <v>19</v>
      </c>
      <c r="K2" s="18" t="s">
        <v>20</v>
      </c>
      <c r="L2" s="16" t="s">
        <v>21</v>
      </c>
      <c r="M2" s="17" t="s">
        <v>22</v>
      </c>
      <c r="N2" s="17" t="s">
        <v>23</v>
      </c>
      <c r="O2" s="17" t="s">
        <v>24</v>
      </c>
      <c r="P2" s="17" t="s">
        <v>25</v>
      </c>
      <c r="Q2" s="17" t="s">
        <v>26</v>
      </c>
      <c r="R2" s="17" t="s">
        <v>27</v>
      </c>
      <c r="S2" s="16" t="s">
        <v>28</v>
      </c>
      <c r="T2" s="17" t="s">
        <v>29</v>
      </c>
      <c r="U2" s="17" t="s">
        <v>30</v>
      </c>
      <c r="V2" s="17" t="s">
        <v>31</v>
      </c>
      <c r="W2" s="17" t="s">
        <v>32</v>
      </c>
      <c r="X2" s="18" t="s">
        <v>33</v>
      </c>
      <c r="Y2" s="16" t="s">
        <v>34</v>
      </c>
      <c r="Z2" s="17" t="s">
        <v>35</v>
      </c>
      <c r="AA2" s="17" t="s">
        <v>36</v>
      </c>
      <c r="AB2" s="17" t="s">
        <v>37</v>
      </c>
      <c r="AC2" s="17" t="s">
        <v>38</v>
      </c>
      <c r="AD2" s="17" t="s">
        <v>39</v>
      </c>
      <c r="AE2" s="18" t="s">
        <v>40</v>
      </c>
      <c r="AF2" s="16" t="s">
        <v>41</v>
      </c>
      <c r="AG2" s="17" t="s">
        <v>42</v>
      </c>
      <c r="AH2" s="17" t="s">
        <v>43</v>
      </c>
      <c r="AI2" s="17" t="s">
        <v>44</v>
      </c>
      <c r="AJ2" s="17" t="s">
        <v>45</v>
      </c>
      <c r="AK2" s="17" t="s">
        <v>46</v>
      </c>
      <c r="AL2" s="17" t="s">
        <v>47</v>
      </c>
      <c r="AM2" s="17" t="s">
        <v>48</v>
      </c>
      <c r="AN2" s="17" t="s">
        <v>49</v>
      </c>
      <c r="AO2" s="17" t="s">
        <v>50</v>
      </c>
      <c r="AP2" s="16" t="s">
        <v>51</v>
      </c>
      <c r="AQ2" s="17" t="s">
        <v>52</v>
      </c>
      <c r="AR2" s="17" t="s">
        <v>53</v>
      </c>
      <c r="AS2" s="17" t="s">
        <v>54</v>
      </c>
      <c r="AT2" s="17" t="s">
        <v>55</v>
      </c>
      <c r="AU2" s="32" t="s">
        <v>56</v>
      </c>
      <c r="AV2" s="33" t="s">
        <v>57</v>
      </c>
      <c r="AW2" s="32" t="s">
        <v>58</v>
      </c>
      <c r="AX2" s="34" t="s">
        <v>59</v>
      </c>
    </row>
    <row r="3" spans="1:50">
      <c r="A3" s="4" t="s">
        <v>116</v>
      </c>
      <c r="B3" s="8" t="s">
        <v>117</v>
      </c>
      <c r="C3" s="4" t="s">
        <v>100</v>
      </c>
      <c r="D3" s="4" t="s">
        <v>71</v>
      </c>
      <c r="E3" s="19">
        <v>100747</v>
      </c>
      <c r="F3" s="20">
        <v>37267</v>
      </c>
      <c r="G3" s="21">
        <v>0.3699067962321459</v>
      </c>
      <c r="H3" s="20">
        <v>38287</v>
      </c>
      <c r="I3" s="21">
        <v>0.38003116718115676</v>
      </c>
      <c r="J3" s="20">
        <v>38492</v>
      </c>
      <c r="K3" s="22">
        <v>0.38206596722483049</v>
      </c>
      <c r="L3" s="25">
        <v>1020</v>
      </c>
      <c r="M3" s="21">
        <v>2.6640896387807873E-2</v>
      </c>
      <c r="N3">
        <v>0</v>
      </c>
      <c r="O3">
        <v>334</v>
      </c>
      <c r="P3">
        <v>0</v>
      </c>
      <c r="Q3">
        <v>686</v>
      </c>
      <c r="R3">
        <v>0</v>
      </c>
      <c r="S3" s="14">
        <v>480</v>
      </c>
      <c r="T3">
        <v>0</v>
      </c>
      <c r="U3">
        <v>191</v>
      </c>
      <c r="V3">
        <v>0</v>
      </c>
      <c r="W3">
        <v>287</v>
      </c>
      <c r="X3" s="15">
        <v>2</v>
      </c>
      <c r="Y3" s="14">
        <v>22074</v>
      </c>
      <c r="Z3" s="26">
        <f t="shared" ref="Z3:Z66" si="0">Y3/E3</f>
        <v>0.21910329836124154</v>
      </c>
      <c r="AA3">
        <v>15780</v>
      </c>
      <c r="AB3" s="21">
        <v>0.71486817069855935</v>
      </c>
      <c r="AC3">
        <v>15575</v>
      </c>
      <c r="AD3">
        <v>430</v>
      </c>
      <c r="AE3" s="15">
        <v>23</v>
      </c>
      <c r="AF3" s="14">
        <v>205</v>
      </c>
      <c r="AG3" s="21">
        <v>1.2991128010139416E-2</v>
      </c>
      <c r="AH3">
        <v>38</v>
      </c>
      <c r="AI3">
        <v>39</v>
      </c>
      <c r="AJ3">
        <v>17</v>
      </c>
      <c r="AK3">
        <v>107</v>
      </c>
      <c r="AL3">
        <v>43</v>
      </c>
      <c r="AM3">
        <v>3</v>
      </c>
      <c r="AN3">
        <v>182</v>
      </c>
      <c r="AO3">
        <v>21</v>
      </c>
      <c r="AP3" s="51">
        <v>39</v>
      </c>
      <c r="AQ3" s="21">
        <f t="shared" ref="AQ3:AQ66" si="1">AP3/E3</f>
        <v>3.8710830099159281E-4</v>
      </c>
      <c r="AR3">
        <v>0</v>
      </c>
      <c r="AS3">
        <v>0</v>
      </c>
      <c r="AT3" s="15">
        <v>56</v>
      </c>
      <c r="AU3" s="28">
        <v>0.81538461538461537</v>
      </c>
      <c r="AV3" s="22">
        <v>0.11846153846153847</v>
      </c>
      <c r="AW3">
        <v>72</v>
      </c>
      <c r="AX3">
        <v>0</v>
      </c>
    </row>
    <row r="4" spans="1:50">
      <c r="A4" s="4" t="s">
        <v>118</v>
      </c>
      <c r="B4" s="5" t="s">
        <v>119</v>
      </c>
      <c r="C4" s="4" t="s">
        <v>100</v>
      </c>
      <c r="D4" s="4" t="s">
        <v>71</v>
      </c>
      <c r="E4" s="19">
        <v>61043</v>
      </c>
      <c r="F4" s="20">
        <v>17148</v>
      </c>
      <c r="G4" s="21">
        <v>0.28091673082908769</v>
      </c>
      <c r="H4" s="20">
        <v>17550</v>
      </c>
      <c r="I4" s="21">
        <v>0.28750225251052536</v>
      </c>
      <c r="J4" s="20">
        <v>17772</v>
      </c>
      <c r="K4" s="22">
        <v>0.29113903314057304</v>
      </c>
      <c r="L4" s="25">
        <v>402</v>
      </c>
      <c r="M4" s="21">
        <v>2.2905982905982905E-2</v>
      </c>
      <c r="N4">
        <v>0</v>
      </c>
      <c r="O4">
        <v>131</v>
      </c>
      <c r="P4">
        <v>1</v>
      </c>
      <c r="Q4">
        <v>194</v>
      </c>
      <c r="R4">
        <v>76</v>
      </c>
      <c r="S4" s="14">
        <v>298</v>
      </c>
      <c r="T4">
        <v>0</v>
      </c>
      <c r="U4">
        <v>1</v>
      </c>
      <c r="V4">
        <v>0</v>
      </c>
      <c r="W4">
        <v>172</v>
      </c>
      <c r="X4" s="15">
        <v>125</v>
      </c>
      <c r="Y4" s="14">
        <v>13247</v>
      </c>
      <c r="Z4" s="26">
        <f t="shared" si="0"/>
        <v>0.21701095948757435</v>
      </c>
      <c r="AA4">
        <v>8578</v>
      </c>
      <c r="AB4" s="21">
        <v>0.64754283988827654</v>
      </c>
      <c r="AC4">
        <v>8356</v>
      </c>
      <c r="AD4">
        <v>568</v>
      </c>
      <c r="AE4" s="15">
        <v>73</v>
      </c>
      <c r="AF4" s="14">
        <v>222</v>
      </c>
      <c r="AG4" s="21">
        <v>2.5880158545115411E-2</v>
      </c>
      <c r="AH4">
        <v>3</v>
      </c>
      <c r="AI4">
        <v>6</v>
      </c>
      <c r="AJ4">
        <v>9</v>
      </c>
      <c r="AK4">
        <v>46</v>
      </c>
      <c r="AL4">
        <v>143</v>
      </c>
      <c r="AM4">
        <v>49</v>
      </c>
      <c r="AN4">
        <v>0</v>
      </c>
      <c r="AO4">
        <v>0</v>
      </c>
      <c r="AP4" s="51">
        <v>70</v>
      </c>
      <c r="AQ4" s="21">
        <f t="shared" si="1"/>
        <v>1.1467326310961126E-3</v>
      </c>
      <c r="AR4">
        <v>9</v>
      </c>
      <c r="AS4">
        <v>6</v>
      </c>
      <c r="AT4" s="15">
        <v>197</v>
      </c>
      <c r="AU4" s="28">
        <v>0.98379108509680324</v>
      </c>
      <c r="AV4" s="22">
        <v>2.2512381809995496E-3</v>
      </c>
      <c r="AW4">
        <v>290</v>
      </c>
      <c r="AX4">
        <v>1</v>
      </c>
    </row>
    <row r="5" spans="1:50">
      <c r="A5" s="4" t="s">
        <v>120</v>
      </c>
      <c r="B5" s="5" t="s">
        <v>121</v>
      </c>
      <c r="C5" s="4" t="s">
        <v>100</v>
      </c>
      <c r="D5" s="4" t="s">
        <v>71</v>
      </c>
      <c r="E5" s="19">
        <v>78798</v>
      </c>
      <c r="F5" s="20">
        <v>26195</v>
      </c>
      <c r="G5" s="21">
        <v>0.33243229523591972</v>
      </c>
      <c r="H5" s="20">
        <v>26842</v>
      </c>
      <c r="I5" s="21">
        <v>0.34064316353206936</v>
      </c>
      <c r="J5" s="20">
        <v>27295</v>
      </c>
      <c r="K5" s="22">
        <v>0.34639204040711691</v>
      </c>
      <c r="L5" s="25">
        <v>647</v>
      </c>
      <c r="M5" s="21">
        <v>2.4104016094180763E-2</v>
      </c>
      <c r="N5">
        <v>2</v>
      </c>
      <c r="O5">
        <v>222</v>
      </c>
      <c r="P5">
        <v>1</v>
      </c>
      <c r="Q5">
        <v>321</v>
      </c>
      <c r="R5">
        <v>101</v>
      </c>
      <c r="S5" s="14">
        <v>1058</v>
      </c>
      <c r="T5">
        <v>0</v>
      </c>
      <c r="U5">
        <v>0</v>
      </c>
      <c r="V5">
        <v>0</v>
      </c>
      <c r="W5">
        <v>607</v>
      </c>
      <c r="X5" s="15">
        <v>451</v>
      </c>
      <c r="Y5" s="14">
        <v>20727</v>
      </c>
      <c r="Z5" s="26">
        <f t="shared" si="0"/>
        <v>0.26303967105764103</v>
      </c>
      <c r="AA5">
        <v>14570</v>
      </c>
      <c r="AB5" s="21">
        <v>0.7029478458049887</v>
      </c>
      <c r="AC5">
        <v>14117</v>
      </c>
      <c r="AD5">
        <v>1675</v>
      </c>
      <c r="AE5" s="15">
        <v>44</v>
      </c>
      <c r="AF5" s="14">
        <v>453</v>
      </c>
      <c r="AG5" s="21">
        <v>3.1091283459162664E-2</v>
      </c>
      <c r="AH5">
        <v>32</v>
      </c>
      <c r="AI5">
        <v>3</v>
      </c>
      <c r="AJ5">
        <v>35</v>
      </c>
      <c r="AK5">
        <v>28</v>
      </c>
      <c r="AL5">
        <v>49</v>
      </c>
      <c r="AM5">
        <v>13</v>
      </c>
      <c r="AN5">
        <v>25</v>
      </c>
      <c r="AO5">
        <v>20</v>
      </c>
      <c r="AP5" s="51">
        <v>34</v>
      </c>
      <c r="AQ5" s="21">
        <f t="shared" si="1"/>
        <v>4.3148303256427829E-4</v>
      </c>
      <c r="AR5">
        <v>6</v>
      </c>
      <c r="AS5">
        <v>2</v>
      </c>
      <c r="AT5" s="15">
        <v>95</v>
      </c>
      <c r="AU5" s="28">
        <v>0.8259815802229763</v>
      </c>
      <c r="AV5" s="22">
        <v>0.17401841977702376</v>
      </c>
      <c r="AW5">
        <v>104</v>
      </c>
      <c r="AX5">
        <v>5</v>
      </c>
    </row>
    <row r="6" spans="1:50">
      <c r="A6" s="4" t="s">
        <v>122</v>
      </c>
      <c r="B6" s="5" t="s">
        <v>123</v>
      </c>
      <c r="C6" s="4" t="s">
        <v>100</v>
      </c>
      <c r="D6" s="4" t="s">
        <v>71</v>
      </c>
      <c r="E6" s="19">
        <v>181263</v>
      </c>
      <c r="F6" s="20">
        <v>58711</v>
      </c>
      <c r="G6" s="21">
        <v>0.32389952720632453</v>
      </c>
      <c r="H6" s="20">
        <v>60305</v>
      </c>
      <c r="I6" s="21">
        <v>0.33269337923348946</v>
      </c>
      <c r="J6" s="20">
        <v>61104</v>
      </c>
      <c r="K6" s="22">
        <v>0.33710133893844857</v>
      </c>
      <c r="L6" s="25">
        <v>1594</v>
      </c>
      <c r="M6" s="21">
        <v>2.643230246248238E-2</v>
      </c>
      <c r="N6">
        <v>0</v>
      </c>
      <c r="O6">
        <v>555</v>
      </c>
      <c r="P6">
        <v>5</v>
      </c>
      <c r="Q6">
        <v>191</v>
      </c>
      <c r="R6">
        <v>843</v>
      </c>
      <c r="S6" s="14">
        <v>1275</v>
      </c>
      <c r="T6">
        <v>0</v>
      </c>
      <c r="U6">
        <v>1</v>
      </c>
      <c r="V6">
        <v>0</v>
      </c>
      <c r="W6">
        <v>0</v>
      </c>
      <c r="X6" s="15">
        <v>1274</v>
      </c>
      <c r="Y6" s="14">
        <v>28914</v>
      </c>
      <c r="Z6" s="26">
        <f t="shared" si="0"/>
        <v>0.15951407623177372</v>
      </c>
      <c r="AA6">
        <v>20525</v>
      </c>
      <c r="AB6" s="21">
        <v>0.70986373383136192</v>
      </c>
      <c r="AC6">
        <v>19726</v>
      </c>
      <c r="AD6">
        <v>909</v>
      </c>
      <c r="AE6" s="15">
        <v>44</v>
      </c>
      <c r="AF6" s="14">
        <v>799</v>
      </c>
      <c r="AG6" s="21">
        <v>3.8928136419001218E-2</v>
      </c>
      <c r="AH6">
        <v>13</v>
      </c>
      <c r="AI6">
        <v>7</v>
      </c>
      <c r="AJ6">
        <v>32</v>
      </c>
      <c r="AK6">
        <v>59</v>
      </c>
      <c r="AL6">
        <v>111</v>
      </c>
      <c r="AM6">
        <v>15</v>
      </c>
      <c r="AN6">
        <v>8</v>
      </c>
      <c r="AO6">
        <v>7</v>
      </c>
      <c r="AP6" s="51">
        <v>64</v>
      </c>
      <c r="AQ6" s="21">
        <f t="shared" si="1"/>
        <v>3.5307812405179216E-4</v>
      </c>
      <c r="AR6">
        <v>0</v>
      </c>
      <c r="AS6">
        <v>0</v>
      </c>
      <c r="AT6" s="15">
        <v>55</v>
      </c>
      <c r="AU6" s="28">
        <v>0.53462321792260692</v>
      </c>
      <c r="AV6" s="22">
        <v>0.26883910386965376</v>
      </c>
      <c r="AW6">
        <v>65</v>
      </c>
      <c r="AX6">
        <v>2</v>
      </c>
    </row>
    <row r="7" spans="1:50">
      <c r="A7" s="4" t="s">
        <v>124</v>
      </c>
      <c r="B7" s="5" t="s">
        <v>125</v>
      </c>
      <c r="C7" s="4" t="s">
        <v>100</v>
      </c>
      <c r="D7" s="4" t="s">
        <v>71</v>
      </c>
      <c r="E7" s="19">
        <v>57392</v>
      </c>
      <c r="F7" s="20">
        <v>25440</v>
      </c>
      <c r="G7" s="21">
        <v>0.44326735433509895</v>
      </c>
      <c r="H7" s="20">
        <v>26165</v>
      </c>
      <c r="I7" s="21">
        <v>0.45589977697240036</v>
      </c>
      <c r="J7" s="20">
        <v>26353</v>
      </c>
      <c r="K7" s="22">
        <v>0.45917549484248676</v>
      </c>
      <c r="L7" s="25">
        <v>725</v>
      </c>
      <c r="M7" s="21">
        <v>2.7708771259315881E-2</v>
      </c>
      <c r="N7">
        <v>0</v>
      </c>
      <c r="O7">
        <v>197</v>
      </c>
      <c r="P7">
        <v>0</v>
      </c>
      <c r="Q7">
        <v>307</v>
      </c>
      <c r="R7">
        <v>221</v>
      </c>
      <c r="S7" s="14">
        <v>592</v>
      </c>
      <c r="T7">
        <v>0</v>
      </c>
      <c r="U7">
        <v>64</v>
      </c>
      <c r="V7">
        <v>0</v>
      </c>
      <c r="W7">
        <v>474</v>
      </c>
      <c r="X7" s="15">
        <v>54</v>
      </c>
      <c r="Y7" s="14">
        <v>12966</v>
      </c>
      <c r="Z7" s="26">
        <f t="shared" si="0"/>
        <v>0.22591998884862002</v>
      </c>
      <c r="AA7">
        <v>9474</v>
      </c>
      <c r="AB7" s="21">
        <v>0.73068024062933823</v>
      </c>
      <c r="AC7">
        <v>9286</v>
      </c>
      <c r="AD7">
        <v>553</v>
      </c>
      <c r="AE7" s="15">
        <v>62</v>
      </c>
      <c r="AF7" s="14">
        <v>188</v>
      </c>
      <c r="AG7" s="21">
        <v>1.9843782985011611E-2</v>
      </c>
      <c r="AH7">
        <v>37</v>
      </c>
      <c r="AI7">
        <v>5</v>
      </c>
      <c r="AJ7">
        <v>1</v>
      </c>
      <c r="AK7">
        <v>24</v>
      </c>
      <c r="AL7">
        <v>89</v>
      </c>
      <c r="AM7">
        <v>11</v>
      </c>
      <c r="AN7">
        <v>168</v>
      </c>
      <c r="AO7">
        <v>10</v>
      </c>
      <c r="AP7" s="51">
        <v>47</v>
      </c>
      <c r="AQ7" s="21">
        <f t="shared" si="1"/>
        <v>8.1892946752160577E-4</v>
      </c>
      <c r="AR7">
        <v>11</v>
      </c>
      <c r="AS7">
        <v>9</v>
      </c>
      <c r="AT7" s="15">
        <v>164</v>
      </c>
      <c r="AU7" s="28">
        <v>0.81479289940828403</v>
      </c>
      <c r="AV7" s="22">
        <v>0.16686390532544379</v>
      </c>
      <c r="AW7">
        <v>126</v>
      </c>
      <c r="AX7">
        <v>2</v>
      </c>
    </row>
    <row r="8" spans="1:50">
      <c r="A8" s="4" t="s">
        <v>126</v>
      </c>
      <c r="B8" s="5" t="s">
        <v>127</v>
      </c>
      <c r="C8" s="4" t="s">
        <v>100</v>
      </c>
      <c r="D8" s="4" t="s">
        <v>71</v>
      </c>
      <c r="E8" s="19">
        <v>87493</v>
      </c>
      <c r="F8" s="20">
        <v>30213</v>
      </c>
      <c r="G8" s="21">
        <v>0.34531905409575625</v>
      </c>
      <c r="H8" s="20">
        <v>30867</v>
      </c>
      <c r="I8" s="21">
        <v>0.35279393780073837</v>
      </c>
      <c r="J8" s="20">
        <v>31079</v>
      </c>
      <c r="K8" s="22">
        <v>0.35521698878767444</v>
      </c>
      <c r="L8" s="25">
        <v>654</v>
      </c>
      <c r="M8" s="21">
        <v>2.1187676159004763E-2</v>
      </c>
      <c r="N8">
        <v>0</v>
      </c>
      <c r="O8">
        <v>242</v>
      </c>
      <c r="P8">
        <v>2</v>
      </c>
      <c r="Q8">
        <v>341</v>
      </c>
      <c r="R8">
        <v>69</v>
      </c>
      <c r="S8" s="14">
        <v>483</v>
      </c>
      <c r="T8">
        <v>0</v>
      </c>
      <c r="U8">
        <v>0</v>
      </c>
      <c r="V8">
        <v>0</v>
      </c>
      <c r="W8">
        <v>295</v>
      </c>
      <c r="X8" s="15">
        <v>188</v>
      </c>
      <c r="Y8" s="14">
        <v>19040</v>
      </c>
      <c r="Z8" s="26">
        <f t="shared" si="0"/>
        <v>0.21761740939275143</v>
      </c>
      <c r="AA8">
        <v>13983</v>
      </c>
      <c r="AB8" s="21">
        <v>0.73440126050420174</v>
      </c>
      <c r="AC8">
        <v>13771</v>
      </c>
      <c r="AD8">
        <v>1112</v>
      </c>
      <c r="AE8" s="15">
        <v>11</v>
      </c>
      <c r="AF8" s="14">
        <v>212</v>
      </c>
      <c r="AG8" s="21">
        <v>1.5161267253093042E-2</v>
      </c>
      <c r="AH8">
        <v>39</v>
      </c>
      <c r="AI8">
        <v>22</v>
      </c>
      <c r="AJ8">
        <v>36</v>
      </c>
      <c r="AK8">
        <v>21</v>
      </c>
      <c r="AL8">
        <v>65</v>
      </c>
      <c r="AM8">
        <v>18</v>
      </c>
      <c r="AN8">
        <v>8</v>
      </c>
      <c r="AO8">
        <v>7</v>
      </c>
      <c r="AP8" s="51">
        <v>42</v>
      </c>
      <c r="AQ8" s="21">
        <f t="shared" si="1"/>
        <v>4.8003840307224579E-4</v>
      </c>
      <c r="AR8">
        <v>1</v>
      </c>
      <c r="AS8">
        <v>1</v>
      </c>
      <c r="AT8" s="15">
        <v>31</v>
      </c>
      <c r="AU8" s="28">
        <v>1</v>
      </c>
      <c r="AV8" s="22">
        <v>0</v>
      </c>
      <c r="AW8">
        <v>39</v>
      </c>
      <c r="AX8">
        <v>0</v>
      </c>
    </row>
    <row r="9" spans="1:50">
      <c r="A9" s="4" t="s">
        <v>128</v>
      </c>
      <c r="B9" s="9" t="s">
        <v>129</v>
      </c>
      <c r="C9" s="4" t="s">
        <v>100</v>
      </c>
      <c r="D9" s="4" t="s">
        <v>71</v>
      </c>
      <c r="E9" s="19">
        <v>72767</v>
      </c>
      <c r="F9" s="20">
        <v>30413</v>
      </c>
      <c r="G9" s="21">
        <v>0.4179504445696538</v>
      </c>
      <c r="H9" s="20">
        <v>31360</v>
      </c>
      <c r="I9" s="21">
        <v>0.43096458559511869</v>
      </c>
      <c r="J9" s="20">
        <v>31665</v>
      </c>
      <c r="K9" s="22">
        <v>0.43515604600986713</v>
      </c>
      <c r="L9" s="25">
        <v>947</v>
      </c>
      <c r="M9" s="21">
        <v>3.0197704081632654E-2</v>
      </c>
      <c r="N9">
        <v>0</v>
      </c>
      <c r="O9">
        <v>292</v>
      </c>
      <c r="P9">
        <v>0</v>
      </c>
      <c r="Q9">
        <v>474</v>
      </c>
      <c r="R9">
        <v>181</v>
      </c>
      <c r="S9" s="14">
        <v>473</v>
      </c>
      <c r="T9">
        <v>0</v>
      </c>
      <c r="U9">
        <v>102</v>
      </c>
      <c r="V9">
        <v>0</v>
      </c>
      <c r="W9">
        <v>370</v>
      </c>
      <c r="X9" s="15">
        <v>1</v>
      </c>
      <c r="Y9" s="14">
        <v>13343</v>
      </c>
      <c r="Z9" s="26">
        <f t="shared" si="0"/>
        <v>0.18336608627537207</v>
      </c>
      <c r="AA9">
        <v>10915</v>
      </c>
      <c r="AB9" s="21">
        <v>0.8180319268530315</v>
      </c>
      <c r="AC9">
        <v>10610</v>
      </c>
      <c r="AD9">
        <v>10223</v>
      </c>
      <c r="AE9" s="15">
        <v>48</v>
      </c>
      <c r="AF9" s="14">
        <v>305</v>
      </c>
      <c r="AG9" s="21">
        <v>2.7943197434722858E-2</v>
      </c>
      <c r="AH9">
        <v>37</v>
      </c>
      <c r="AI9">
        <v>7</v>
      </c>
      <c r="AJ9">
        <v>53</v>
      </c>
      <c r="AK9">
        <v>99</v>
      </c>
      <c r="AL9">
        <v>100</v>
      </c>
      <c r="AM9">
        <v>13</v>
      </c>
      <c r="AN9">
        <v>17</v>
      </c>
      <c r="AO9">
        <v>18</v>
      </c>
      <c r="AP9" s="51">
        <v>438</v>
      </c>
      <c r="AQ9" s="21">
        <f t="shared" si="1"/>
        <v>6.0192120054420274E-3</v>
      </c>
      <c r="AR9">
        <v>5</v>
      </c>
      <c r="AS9">
        <v>0</v>
      </c>
      <c r="AT9" s="15">
        <v>84</v>
      </c>
      <c r="AU9" s="28">
        <v>0.80900000000000005</v>
      </c>
      <c r="AV9" s="22">
        <v>0.432</v>
      </c>
      <c r="AW9">
        <v>65</v>
      </c>
      <c r="AX9">
        <v>0</v>
      </c>
    </row>
    <row r="10" spans="1:50">
      <c r="A10" s="4" t="s">
        <v>130</v>
      </c>
      <c r="B10" s="5" t="s">
        <v>131</v>
      </c>
      <c r="C10" s="4" t="s">
        <v>100</v>
      </c>
      <c r="D10" s="4" t="s">
        <v>71</v>
      </c>
      <c r="E10" s="19">
        <v>80487</v>
      </c>
      <c r="F10" s="20">
        <v>28882</v>
      </c>
      <c r="G10" s="21">
        <v>0.35884055810255072</v>
      </c>
      <c r="H10" s="20">
        <v>29446</v>
      </c>
      <c r="I10" s="21">
        <v>0.36584790090325148</v>
      </c>
      <c r="J10" s="20">
        <v>29697</v>
      </c>
      <c r="K10" s="22">
        <v>0.36896641693689664</v>
      </c>
      <c r="L10" s="25">
        <v>564</v>
      </c>
      <c r="M10" s="21">
        <v>1.9153705087278407E-2</v>
      </c>
      <c r="N10">
        <v>0</v>
      </c>
      <c r="O10">
        <v>209</v>
      </c>
      <c r="P10">
        <v>3</v>
      </c>
      <c r="Q10">
        <v>352</v>
      </c>
      <c r="R10">
        <v>0</v>
      </c>
      <c r="S10" s="14">
        <v>327</v>
      </c>
      <c r="T10">
        <v>0</v>
      </c>
      <c r="U10">
        <v>0</v>
      </c>
      <c r="V10">
        <v>0</v>
      </c>
      <c r="W10">
        <v>316</v>
      </c>
      <c r="X10" s="15">
        <v>11</v>
      </c>
      <c r="Y10" s="14">
        <v>20170</v>
      </c>
      <c r="Z10" s="26">
        <f t="shared" si="0"/>
        <v>0.25059947569172664</v>
      </c>
      <c r="AA10">
        <v>14553</v>
      </c>
      <c r="AB10" s="21">
        <v>0.72151710461080809</v>
      </c>
      <c r="AC10">
        <v>14302</v>
      </c>
      <c r="AD10">
        <v>1275</v>
      </c>
      <c r="AE10" s="15">
        <v>32</v>
      </c>
      <c r="AF10" s="14">
        <v>251</v>
      </c>
      <c r="AG10" s="21">
        <v>1.7247302961588676E-2</v>
      </c>
      <c r="AH10">
        <v>72</v>
      </c>
      <c r="AI10">
        <v>15</v>
      </c>
      <c r="AJ10">
        <v>192</v>
      </c>
      <c r="AK10">
        <v>77</v>
      </c>
      <c r="AL10">
        <v>230</v>
      </c>
      <c r="AM10">
        <v>116</v>
      </c>
      <c r="AN10">
        <v>0</v>
      </c>
      <c r="AO10">
        <v>0</v>
      </c>
      <c r="AP10" s="51">
        <v>136</v>
      </c>
      <c r="AQ10" s="21">
        <f t="shared" si="1"/>
        <v>1.689713866835638E-3</v>
      </c>
      <c r="AR10">
        <v>20</v>
      </c>
      <c r="AS10">
        <v>7</v>
      </c>
      <c r="AT10" s="15">
        <v>61</v>
      </c>
      <c r="AU10" s="28" t="s">
        <v>132</v>
      </c>
      <c r="AV10" s="22" t="s">
        <v>132</v>
      </c>
      <c r="AW10">
        <v>126</v>
      </c>
      <c r="AX10">
        <v>1</v>
      </c>
    </row>
    <row r="11" spans="1:50">
      <c r="A11" s="4" t="s">
        <v>133</v>
      </c>
      <c r="B11" s="5" t="s">
        <v>134</v>
      </c>
      <c r="C11" s="4" t="s">
        <v>100</v>
      </c>
      <c r="D11" s="4" t="s">
        <v>71</v>
      </c>
      <c r="E11" s="19">
        <v>82559</v>
      </c>
      <c r="F11" s="20">
        <v>24847</v>
      </c>
      <c r="G11" s="21">
        <v>0.30096052520015987</v>
      </c>
      <c r="H11" s="20">
        <v>25463</v>
      </c>
      <c r="I11" s="21">
        <v>0.3084218558848823</v>
      </c>
      <c r="J11" s="20">
        <v>25673</v>
      </c>
      <c r="K11" s="22">
        <v>0.31096549134558316</v>
      </c>
      <c r="L11" s="25">
        <v>616</v>
      </c>
      <c r="M11" s="21">
        <v>2.4191964811687547E-2</v>
      </c>
      <c r="N11">
        <v>0</v>
      </c>
      <c r="O11">
        <v>171</v>
      </c>
      <c r="P11">
        <v>1</v>
      </c>
      <c r="Q11">
        <v>262</v>
      </c>
      <c r="R11">
        <v>182</v>
      </c>
      <c r="S11" s="14">
        <v>255</v>
      </c>
      <c r="T11">
        <v>0</v>
      </c>
      <c r="U11">
        <v>0</v>
      </c>
      <c r="V11">
        <v>0</v>
      </c>
      <c r="W11">
        <v>255</v>
      </c>
      <c r="X11" s="15">
        <v>0</v>
      </c>
      <c r="Y11" s="14">
        <v>13266</v>
      </c>
      <c r="Z11" s="26">
        <f t="shared" si="0"/>
        <v>0.16068508581741542</v>
      </c>
      <c r="AA11">
        <v>8743</v>
      </c>
      <c r="AB11" s="21">
        <v>0.65905321875471135</v>
      </c>
      <c r="AC11">
        <v>8533</v>
      </c>
      <c r="AD11">
        <v>346</v>
      </c>
      <c r="AE11" s="15">
        <v>0</v>
      </c>
      <c r="AF11" s="14">
        <v>210</v>
      </c>
      <c r="AG11" s="21">
        <v>2.4019215372297838E-2</v>
      </c>
      <c r="AH11">
        <v>11</v>
      </c>
      <c r="AI11">
        <v>4</v>
      </c>
      <c r="AJ11">
        <v>25</v>
      </c>
      <c r="AK11">
        <v>2</v>
      </c>
      <c r="AL11">
        <v>31</v>
      </c>
      <c r="AM11">
        <v>5</v>
      </c>
      <c r="AN11">
        <v>10</v>
      </c>
      <c r="AO11">
        <v>1</v>
      </c>
      <c r="AP11" s="51">
        <v>36</v>
      </c>
      <c r="AQ11" s="21">
        <f t="shared" si="1"/>
        <v>4.3605179326299979E-4</v>
      </c>
      <c r="AR11">
        <v>5</v>
      </c>
      <c r="AS11">
        <v>2</v>
      </c>
      <c r="AT11" s="15">
        <v>176</v>
      </c>
      <c r="AU11" s="28">
        <v>0.46625514403292179</v>
      </c>
      <c r="AV11" s="22">
        <v>0.2905349794238683</v>
      </c>
      <c r="AW11">
        <v>122</v>
      </c>
      <c r="AX11">
        <v>0</v>
      </c>
    </row>
    <row r="12" spans="1:50">
      <c r="A12" s="4" t="s">
        <v>135</v>
      </c>
      <c r="B12" s="5" t="s">
        <v>136</v>
      </c>
      <c r="C12" s="4" t="s">
        <v>100</v>
      </c>
      <c r="D12" s="4" t="s">
        <v>82</v>
      </c>
      <c r="E12" s="19">
        <v>77013</v>
      </c>
      <c r="F12" s="20">
        <v>22937</v>
      </c>
      <c r="G12" s="21">
        <v>0.29783283341773464</v>
      </c>
      <c r="H12" s="20">
        <v>23703</v>
      </c>
      <c r="I12" s="21">
        <v>0.3077792061080597</v>
      </c>
      <c r="J12" s="20">
        <v>24032</v>
      </c>
      <c r="K12" s="22">
        <v>0.31205121213301651</v>
      </c>
      <c r="L12" s="25">
        <v>766</v>
      </c>
      <c r="M12" s="21">
        <v>3.2316584398599336E-2</v>
      </c>
      <c r="N12">
        <v>0</v>
      </c>
      <c r="O12">
        <v>182</v>
      </c>
      <c r="P12">
        <v>0</v>
      </c>
      <c r="Q12">
        <v>324</v>
      </c>
      <c r="R12">
        <v>260</v>
      </c>
      <c r="S12" s="14">
        <v>349</v>
      </c>
      <c r="T12">
        <v>0</v>
      </c>
      <c r="U12">
        <v>3</v>
      </c>
      <c r="V12">
        <v>0</v>
      </c>
      <c r="W12">
        <v>341</v>
      </c>
      <c r="X12" s="15">
        <v>5</v>
      </c>
      <c r="Y12" s="14">
        <v>10497</v>
      </c>
      <c r="Z12" s="26">
        <f t="shared" si="0"/>
        <v>0.13630166335553737</v>
      </c>
      <c r="AA12">
        <v>7090</v>
      </c>
      <c r="AB12" s="21">
        <v>0.67543107554539394</v>
      </c>
      <c r="AC12">
        <v>6761</v>
      </c>
      <c r="AD12">
        <v>455</v>
      </c>
      <c r="AE12" s="15">
        <v>45</v>
      </c>
      <c r="AF12" s="14">
        <v>329</v>
      </c>
      <c r="AG12" s="21">
        <v>4.6403385049365302E-2</v>
      </c>
      <c r="AH12">
        <v>5</v>
      </c>
      <c r="AI12">
        <v>11</v>
      </c>
      <c r="AJ12">
        <v>58</v>
      </c>
      <c r="AK12">
        <v>99</v>
      </c>
      <c r="AL12">
        <v>61</v>
      </c>
      <c r="AM12">
        <v>9</v>
      </c>
      <c r="AN12">
        <v>243</v>
      </c>
      <c r="AO12">
        <v>32</v>
      </c>
      <c r="AP12" s="51">
        <v>77</v>
      </c>
      <c r="AQ12" s="21">
        <f t="shared" si="1"/>
        <v>9.9983119733032077E-4</v>
      </c>
      <c r="AR12">
        <v>6</v>
      </c>
      <c r="AS12">
        <v>6</v>
      </c>
      <c r="AT12" s="15">
        <v>89</v>
      </c>
      <c r="AU12" s="28">
        <v>0.55773126266036466</v>
      </c>
      <c r="AV12" s="22">
        <v>0.29034436191762325</v>
      </c>
      <c r="AW12">
        <v>84</v>
      </c>
      <c r="AX12">
        <v>0</v>
      </c>
    </row>
    <row r="13" spans="1:50">
      <c r="A13" s="4" t="s">
        <v>137</v>
      </c>
      <c r="B13" s="5" t="s">
        <v>138</v>
      </c>
      <c r="C13" s="4" t="s">
        <v>100</v>
      </c>
      <c r="D13" s="4" t="s">
        <v>82</v>
      </c>
      <c r="E13" s="19">
        <v>139034</v>
      </c>
      <c r="F13" s="20">
        <v>41646</v>
      </c>
      <c r="G13" s="21">
        <v>0.29953824244429422</v>
      </c>
      <c r="H13" s="20">
        <v>43040</v>
      </c>
      <c r="I13" s="21">
        <v>0.30956456694046058</v>
      </c>
      <c r="J13" s="20">
        <v>43391</v>
      </c>
      <c r="K13" s="22">
        <v>0.31208912927773064</v>
      </c>
      <c r="L13" s="25">
        <v>1394</v>
      </c>
      <c r="M13" s="21">
        <v>3.238847583643123E-2</v>
      </c>
      <c r="N13">
        <v>0</v>
      </c>
      <c r="O13">
        <v>444</v>
      </c>
      <c r="P13">
        <v>6</v>
      </c>
      <c r="Q13">
        <v>0</v>
      </c>
      <c r="R13">
        <v>944</v>
      </c>
      <c r="S13" s="14">
        <v>499</v>
      </c>
      <c r="T13">
        <v>0</v>
      </c>
      <c r="U13">
        <v>2</v>
      </c>
      <c r="V13">
        <v>0</v>
      </c>
      <c r="W13">
        <v>369</v>
      </c>
      <c r="X13" s="15">
        <v>128</v>
      </c>
      <c r="Y13" s="14">
        <v>21724</v>
      </c>
      <c r="Z13" s="26">
        <f t="shared" si="0"/>
        <v>0.15624955046966929</v>
      </c>
      <c r="AA13">
        <v>14391</v>
      </c>
      <c r="AB13" s="21">
        <v>0.66244706315595658</v>
      </c>
      <c r="AC13">
        <v>14040</v>
      </c>
      <c r="AD13">
        <v>1186</v>
      </c>
      <c r="AE13" s="15">
        <v>135</v>
      </c>
      <c r="AF13" s="14">
        <v>351</v>
      </c>
      <c r="AG13" s="21">
        <v>2.4390243902439025E-2</v>
      </c>
      <c r="AH13">
        <v>48</v>
      </c>
      <c r="AI13">
        <v>49</v>
      </c>
      <c r="AJ13">
        <v>46</v>
      </c>
      <c r="AK13">
        <v>24</v>
      </c>
      <c r="AL13">
        <v>80</v>
      </c>
      <c r="AM13">
        <v>8</v>
      </c>
      <c r="AN13">
        <v>16</v>
      </c>
      <c r="AO13">
        <v>24</v>
      </c>
      <c r="AP13" s="51">
        <v>100</v>
      </c>
      <c r="AQ13" s="21">
        <f t="shared" si="1"/>
        <v>7.1924852913675787E-4</v>
      </c>
      <c r="AR13">
        <v>3</v>
      </c>
      <c r="AS13">
        <v>1</v>
      </c>
      <c r="AT13" s="15">
        <v>104</v>
      </c>
      <c r="AU13" s="28">
        <v>0.49561403508771928</v>
      </c>
      <c r="AV13" s="22">
        <v>0.19736842105263158</v>
      </c>
      <c r="AW13">
        <v>100</v>
      </c>
      <c r="AX13">
        <v>1</v>
      </c>
    </row>
    <row r="14" spans="1:50">
      <c r="A14" s="4" t="s">
        <v>139</v>
      </c>
      <c r="B14" s="5" t="s">
        <v>140</v>
      </c>
      <c r="C14" s="4" t="s">
        <v>100</v>
      </c>
      <c r="D14" s="4" t="s">
        <v>82</v>
      </c>
      <c r="E14" s="19">
        <v>72513</v>
      </c>
      <c r="F14" s="20">
        <v>26773</v>
      </c>
      <c r="G14" s="21">
        <v>0.36921655427302691</v>
      </c>
      <c r="H14" s="20">
        <v>27517</v>
      </c>
      <c r="I14" s="21">
        <v>0.37947678347330821</v>
      </c>
      <c r="J14" s="20">
        <v>27682</v>
      </c>
      <c r="K14" s="22">
        <v>0.38175223752982224</v>
      </c>
      <c r="L14" s="25">
        <v>744</v>
      </c>
      <c r="M14" s="21">
        <v>2.7037831158919941E-2</v>
      </c>
      <c r="N14">
        <v>0</v>
      </c>
      <c r="O14">
        <v>208</v>
      </c>
      <c r="P14">
        <v>58</v>
      </c>
      <c r="Q14">
        <v>438</v>
      </c>
      <c r="R14">
        <v>40</v>
      </c>
      <c r="S14" s="14">
        <v>59</v>
      </c>
      <c r="T14">
        <v>0</v>
      </c>
      <c r="U14">
        <v>3</v>
      </c>
      <c r="V14">
        <v>5</v>
      </c>
      <c r="W14">
        <v>45</v>
      </c>
      <c r="X14" s="15">
        <v>6</v>
      </c>
      <c r="Y14" s="14">
        <v>14935</v>
      </c>
      <c r="Z14" s="26">
        <f t="shared" si="0"/>
        <v>0.20596306869113123</v>
      </c>
      <c r="AA14">
        <v>10116</v>
      </c>
      <c r="AB14" s="21">
        <v>0.67733511884834285</v>
      </c>
      <c r="AC14">
        <v>9951</v>
      </c>
      <c r="AD14">
        <v>804</v>
      </c>
      <c r="AE14" s="15">
        <v>12</v>
      </c>
      <c r="AF14" s="14">
        <v>165</v>
      </c>
      <c r="AG14" s="21">
        <v>1.631079478054567E-2</v>
      </c>
      <c r="AH14">
        <v>9</v>
      </c>
      <c r="AI14">
        <v>7</v>
      </c>
      <c r="AJ14">
        <v>26</v>
      </c>
      <c r="AK14">
        <v>91</v>
      </c>
      <c r="AL14">
        <v>184</v>
      </c>
      <c r="AM14">
        <v>20</v>
      </c>
      <c r="AN14">
        <v>15</v>
      </c>
      <c r="AO14">
        <v>107</v>
      </c>
      <c r="AP14" s="51">
        <v>57</v>
      </c>
      <c r="AQ14" s="21">
        <f t="shared" si="1"/>
        <v>7.8606594679574702E-4</v>
      </c>
      <c r="AR14">
        <v>7</v>
      </c>
      <c r="AS14">
        <v>7</v>
      </c>
      <c r="AT14" s="15">
        <v>122</v>
      </c>
      <c r="AU14" s="28">
        <v>0.59085714285714286</v>
      </c>
      <c r="AV14" s="22">
        <v>0.20114285714285715</v>
      </c>
      <c r="AW14">
        <v>57</v>
      </c>
      <c r="AX14">
        <v>0</v>
      </c>
    </row>
    <row r="15" spans="1:50">
      <c r="A15" s="4" t="s">
        <v>141</v>
      </c>
      <c r="B15" s="5" t="s">
        <v>142</v>
      </c>
      <c r="C15" s="4" t="s">
        <v>100</v>
      </c>
      <c r="D15" s="4" t="s">
        <v>82</v>
      </c>
      <c r="E15" s="19">
        <v>88545</v>
      </c>
      <c r="F15" s="20">
        <v>28838</v>
      </c>
      <c r="G15" s="21">
        <v>0.32568750352927889</v>
      </c>
      <c r="H15" s="20">
        <v>29699</v>
      </c>
      <c r="I15" s="21">
        <v>0.33541137274832006</v>
      </c>
      <c r="J15" s="20">
        <v>30056</v>
      </c>
      <c r="K15" s="22">
        <v>0.33944322096109325</v>
      </c>
      <c r="L15" s="25">
        <v>861</v>
      </c>
      <c r="M15" s="21">
        <v>2.899087511364019E-2</v>
      </c>
      <c r="N15">
        <v>0</v>
      </c>
      <c r="O15">
        <v>270</v>
      </c>
      <c r="P15">
        <v>5</v>
      </c>
      <c r="Q15">
        <v>437</v>
      </c>
      <c r="R15">
        <v>149</v>
      </c>
      <c r="S15" s="14">
        <v>917</v>
      </c>
      <c r="T15">
        <v>0</v>
      </c>
      <c r="U15">
        <v>5</v>
      </c>
      <c r="V15">
        <v>0</v>
      </c>
      <c r="W15">
        <v>0</v>
      </c>
      <c r="X15" s="15">
        <v>912</v>
      </c>
      <c r="Y15" s="14">
        <v>15576</v>
      </c>
      <c r="Z15" s="26">
        <f t="shared" si="0"/>
        <v>0.17591055395561578</v>
      </c>
      <c r="AA15">
        <v>11011</v>
      </c>
      <c r="AB15" s="21">
        <v>0.70692090395480223</v>
      </c>
      <c r="AC15">
        <v>10654</v>
      </c>
      <c r="AD15">
        <v>1696</v>
      </c>
      <c r="AE15" s="15">
        <v>24</v>
      </c>
      <c r="AF15" s="14">
        <v>357</v>
      </c>
      <c r="AG15" s="21">
        <v>3.2422123331214241E-2</v>
      </c>
      <c r="AH15">
        <v>35</v>
      </c>
      <c r="AI15">
        <v>5</v>
      </c>
      <c r="AJ15">
        <v>3</v>
      </c>
      <c r="AK15">
        <v>47</v>
      </c>
      <c r="AL15">
        <v>167</v>
      </c>
      <c r="AM15">
        <v>38</v>
      </c>
      <c r="AN15">
        <v>0</v>
      </c>
      <c r="AO15">
        <v>139</v>
      </c>
      <c r="AP15" s="51">
        <v>272</v>
      </c>
      <c r="AQ15" s="21">
        <f t="shared" si="1"/>
        <v>3.071884352589079E-3</v>
      </c>
      <c r="AR15">
        <v>5</v>
      </c>
      <c r="AS15">
        <v>2</v>
      </c>
      <c r="AT15" s="15">
        <v>56</v>
      </c>
      <c r="AU15" s="28">
        <v>0.54524886877828049</v>
      </c>
      <c r="AV15" s="22">
        <v>0.25226244343891402</v>
      </c>
      <c r="AW15">
        <v>86</v>
      </c>
      <c r="AX15">
        <v>0</v>
      </c>
    </row>
    <row r="16" spans="1:50">
      <c r="A16" s="4" t="s">
        <v>143</v>
      </c>
      <c r="B16" s="5" t="s">
        <v>144</v>
      </c>
      <c r="C16" s="4" t="s">
        <v>100</v>
      </c>
      <c r="D16" s="4" t="s">
        <v>82</v>
      </c>
      <c r="E16" s="19">
        <v>243387</v>
      </c>
      <c r="F16" s="20">
        <v>63843</v>
      </c>
      <c r="G16" s="21">
        <v>0.26231064107778967</v>
      </c>
      <c r="H16" s="20">
        <v>65593</v>
      </c>
      <c r="I16" s="21">
        <v>0.26950083611696596</v>
      </c>
      <c r="J16" s="20">
        <v>66280</v>
      </c>
      <c r="K16" s="22">
        <v>0.2723235012552026</v>
      </c>
      <c r="L16" s="25">
        <v>1750</v>
      </c>
      <c r="M16" s="21">
        <v>2.667967618495876E-2</v>
      </c>
      <c r="N16">
        <v>1</v>
      </c>
      <c r="O16">
        <v>1121</v>
      </c>
      <c r="P16">
        <v>8</v>
      </c>
      <c r="Q16">
        <v>370</v>
      </c>
      <c r="R16">
        <v>250</v>
      </c>
      <c r="S16" s="14">
        <v>744</v>
      </c>
      <c r="T16">
        <v>0</v>
      </c>
      <c r="U16">
        <v>22</v>
      </c>
      <c r="V16">
        <v>0</v>
      </c>
      <c r="W16">
        <v>715</v>
      </c>
      <c r="X16" s="15">
        <v>7</v>
      </c>
      <c r="Y16" s="14">
        <v>34132</v>
      </c>
      <c r="Z16" s="26">
        <f t="shared" si="0"/>
        <v>0.14023756404409438</v>
      </c>
      <c r="AA16">
        <v>23232</v>
      </c>
      <c r="AB16" s="21">
        <v>0.68065158795265435</v>
      </c>
      <c r="AC16">
        <v>22545</v>
      </c>
      <c r="AD16">
        <v>2067</v>
      </c>
      <c r="AE16" s="15">
        <v>160</v>
      </c>
      <c r="AF16" s="14">
        <v>687</v>
      </c>
      <c r="AG16" s="21">
        <v>2.9571280991735536E-2</v>
      </c>
      <c r="AH16">
        <v>36</v>
      </c>
      <c r="AI16">
        <v>23</v>
      </c>
      <c r="AJ16">
        <v>9</v>
      </c>
      <c r="AK16">
        <v>81</v>
      </c>
      <c r="AL16">
        <v>90</v>
      </c>
      <c r="AM16">
        <v>24</v>
      </c>
      <c r="AN16">
        <v>21</v>
      </c>
      <c r="AO16">
        <v>29</v>
      </c>
      <c r="AP16" s="51">
        <v>26</v>
      </c>
      <c r="AQ16" s="21">
        <f t="shared" si="1"/>
        <v>1.0682575486776204E-4</v>
      </c>
      <c r="AR16">
        <v>0</v>
      </c>
      <c r="AS16">
        <v>0</v>
      </c>
      <c r="AT16" s="15">
        <v>38</v>
      </c>
      <c r="AU16" s="28">
        <v>0.92540792540792538</v>
      </c>
      <c r="AV16" s="22">
        <v>0.14918414918414918</v>
      </c>
      <c r="AW16">
        <v>60</v>
      </c>
      <c r="AX16">
        <v>0</v>
      </c>
    </row>
    <row r="17" spans="1:50">
      <c r="A17" s="4" t="s">
        <v>145</v>
      </c>
      <c r="B17" s="5" t="s">
        <v>146</v>
      </c>
      <c r="C17" s="4" t="s">
        <v>100</v>
      </c>
      <c r="D17" s="4" t="s">
        <v>82</v>
      </c>
      <c r="E17" s="19">
        <v>40917</v>
      </c>
      <c r="F17" s="20">
        <v>13095</v>
      </c>
      <c r="G17" s="21">
        <v>0.32003812596231396</v>
      </c>
      <c r="H17" s="20">
        <v>13549</v>
      </c>
      <c r="I17" s="21">
        <v>0.33113375858445143</v>
      </c>
      <c r="J17" s="20">
        <v>13709</v>
      </c>
      <c r="K17" s="22">
        <v>0.33504411369357479</v>
      </c>
      <c r="L17" s="25">
        <v>454</v>
      </c>
      <c r="M17" s="21">
        <v>3.3508007971067975E-2</v>
      </c>
      <c r="N17">
        <v>0</v>
      </c>
      <c r="O17">
        <v>107</v>
      </c>
      <c r="P17">
        <v>0</v>
      </c>
      <c r="Q17">
        <v>347</v>
      </c>
      <c r="R17">
        <v>0</v>
      </c>
      <c r="S17" s="14">
        <v>199</v>
      </c>
      <c r="T17">
        <v>0</v>
      </c>
      <c r="U17">
        <v>1</v>
      </c>
      <c r="V17">
        <v>0</v>
      </c>
      <c r="W17">
        <v>198</v>
      </c>
      <c r="X17" s="15">
        <v>0</v>
      </c>
      <c r="Y17" s="14">
        <v>6103</v>
      </c>
      <c r="Z17" s="26">
        <f t="shared" si="0"/>
        <v>0.14915560769362368</v>
      </c>
      <c r="AA17">
        <v>3986</v>
      </c>
      <c r="AB17" s="21">
        <v>0.65312141569719806</v>
      </c>
      <c r="AC17">
        <v>3826</v>
      </c>
      <c r="AD17">
        <v>101</v>
      </c>
      <c r="AE17" s="15">
        <v>39</v>
      </c>
      <c r="AF17" s="14">
        <v>160</v>
      </c>
      <c r="AG17" s="21">
        <v>4.0140491721023581E-2</v>
      </c>
      <c r="AH17">
        <v>226</v>
      </c>
      <c r="AI17">
        <v>28</v>
      </c>
      <c r="AJ17">
        <v>265</v>
      </c>
      <c r="AK17">
        <v>98</v>
      </c>
      <c r="AL17">
        <v>780</v>
      </c>
      <c r="AM17">
        <v>162</v>
      </c>
      <c r="AN17">
        <v>496</v>
      </c>
      <c r="AO17">
        <v>49</v>
      </c>
      <c r="AP17" s="51">
        <v>281</v>
      </c>
      <c r="AQ17" s="21">
        <f t="shared" si="1"/>
        <v>6.8675611603978785E-3</v>
      </c>
      <c r="AR17">
        <v>42</v>
      </c>
      <c r="AS17">
        <v>1</v>
      </c>
      <c r="AT17" s="15">
        <v>121</v>
      </c>
      <c r="AU17" s="28">
        <v>0.5718654434250765</v>
      </c>
      <c r="AV17" s="22">
        <v>0.218435998252512</v>
      </c>
      <c r="AW17">
        <v>127</v>
      </c>
      <c r="AX17">
        <v>0</v>
      </c>
    </row>
    <row r="18" spans="1:50">
      <c r="A18" s="4" t="s">
        <v>147</v>
      </c>
      <c r="B18" s="5" t="s">
        <v>148</v>
      </c>
      <c r="C18" s="4" t="s">
        <v>100</v>
      </c>
      <c r="D18" s="4" t="s">
        <v>82</v>
      </c>
      <c r="E18" s="19">
        <v>80998</v>
      </c>
      <c r="F18" s="20">
        <v>27301</v>
      </c>
      <c r="G18" s="21">
        <v>0.33705770512852168</v>
      </c>
      <c r="H18" s="20">
        <v>27948</v>
      </c>
      <c r="I18" s="21">
        <v>0.34504555668041187</v>
      </c>
      <c r="J18" s="20">
        <v>28227</v>
      </c>
      <c r="K18" s="22">
        <v>0.3484900861749673</v>
      </c>
      <c r="L18" s="25">
        <v>647</v>
      </c>
      <c r="M18" s="21">
        <v>2.3150135966795476E-2</v>
      </c>
      <c r="N18">
        <v>0</v>
      </c>
      <c r="O18">
        <v>202</v>
      </c>
      <c r="P18">
        <v>0</v>
      </c>
      <c r="Q18">
        <v>362</v>
      </c>
      <c r="R18">
        <v>83</v>
      </c>
      <c r="S18" s="14">
        <v>333</v>
      </c>
      <c r="T18">
        <v>0</v>
      </c>
      <c r="U18">
        <v>0</v>
      </c>
      <c r="V18">
        <v>0</v>
      </c>
      <c r="W18">
        <v>332</v>
      </c>
      <c r="X18" s="15">
        <v>1</v>
      </c>
      <c r="Y18" s="14">
        <v>18477</v>
      </c>
      <c r="Z18" s="26">
        <f t="shared" si="0"/>
        <v>0.22811674362329934</v>
      </c>
      <c r="AA18">
        <v>12525</v>
      </c>
      <c r="AB18" s="21">
        <v>0.67786978405585319</v>
      </c>
      <c r="AC18">
        <v>12246</v>
      </c>
      <c r="AD18">
        <v>653</v>
      </c>
      <c r="AE18" s="15">
        <v>74</v>
      </c>
      <c r="AF18" s="14">
        <v>279</v>
      </c>
      <c r="AG18" s="21">
        <v>2.2275449101796407E-2</v>
      </c>
      <c r="AH18">
        <v>9</v>
      </c>
      <c r="AI18">
        <v>5</v>
      </c>
      <c r="AJ18">
        <v>48</v>
      </c>
      <c r="AK18">
        <v>15</v>
      </c>
      <c r="AL18">
        <v>35</v>
      </c>
      <c r="AM18">
        <v>4</v>
      </c>
      <c r="AN18">
        <v>188</v>
      </c>
      <c r="AO18">
        <v>25</v>
      </c>
      <c r="AP18" s="51">
        <v>43</v>
      </c>
      <c r="AQ18" s="21">
        <f t="shared" si="1"/>
        <v>5.3087730561248423E-4</v>
      </c>
      <c r="AR18">
        <v>8</v>
      </c>
      <c r="AS18">
        <v>2</v>
      </c>
      <c r="AT18" s="15">
        <v>135</v>
      </c>
      <c r="AU18" s="28">
        <v>0.50113207547169814</v>
      </c>
      <c r="AV18" s="22">
        <v>0.31094339622641509</v>
      </c>
      <c r="AW18">
        <v>163</v>
      </c>
      <c r="AX18">
        <v>0</v>
      </c>
    </row>
    <row r="19" spans="1:50">
      <c r="A19" s="4" t="s">
        <v>149</v>
      </c>
      <c r="B19" s="5" t="s">
        <v>150</v>
      </c>
      <c r="C19" s="4" t="s">
        <v>100</v>
      </c>
      <c r="D19" s="4" t="s">
        <v>82</v>
      </c>
      <c r="E19" s="19">
        <v>42481</v>
      </c>
      <c r="F19" s="20">
        <v>13918</v>
      </c>
      <c r="G19" s="21">
        <v>0.32762882229702689</v>
      </c>
      <c r="H19" s="20">
        <v>14350</v>
      </c>
      <c r="I19" s="21">
        <v>0.33779807443327603</v>
      </c>
      <c r="J19" s="20">
        <v>14537</v>
      </c>
      <c r="K19" s="22">
        <v>0.34220004237188389</v>
      </c>
      <c r="L19" s="25">
        <v>432</v>
      </c>
      <c r="M19" s="21">
        <v>3.0104529616724739E-2</v>
      </c>
      <c r="N19">
        <v>0</v>
      </c>
      <c r="O19">
        <v>132</v>
      </c>
      <c r="P19">
        <v>0</v>
      </c>
      <c r="Q19">
        <v>132</v>
      </c>
      <c r="R19">
        <v>168</v>
      </c>
      <c r="S19" s="14">
        <v>564</v>
      </c>
      <c r="T19">
        <v>0</v>
      </c>
      <c r="U19">
        <v>6</v>
      </c>
      <c r="V19">
        <v>0</v>
      </c>
      <c r="W19">
        <v>408</v>
      </c>
      <c r="X19" s="15">
        <v>150</v>
      </c>
      <c r="Y19" s="14">
        <v>9374</v>
      </c>
      <c r="Z19" s="26">
        <f t="shared" si="0"/>
        <v>0.22066335538240625</v>
      </c>
      <c r="AA19">
        <v>6359</v>
      </c>
      <c r="AB19" s="21">
        <v>0.67836569234051636</v>
      </c>
      <c r="AC19">
        <v>6172</v>
      </c>
      <c r="AD19">
        <v>483</v>
      </c>
      <c r="AE19" s="15">
        <v>72</v>
      </c>
      <c r="AF19" s="14">
        <v>187</v>
      </c>
      <c r="AG19" s="21">
        <v>2.9407139487340778E-2</v>
      </c>
      <c r="AH19">
        <v>83</v>
      </c>
      <c r="AI19">
        <v>36</v>
      </c>
      <c r="AJ19">
        <v>31</v>
      </c>
      <c r="AK19">
        <v>315</v>
      </c>
      <c r="AL19">
        <v>170</v>
      </c>
      <c r="AM19">
        <v>45</v>
      </c>
      <c r="AN19">
        <v>118</v>
      </c>
      <c r="AO19">
        <v>37</v>
      </c>
      <c r="AP19" s="51">
        <v>75</v>
      </c>
      <c r="AQ19" s="21">
        <f t="shared" si="1"/>
        <v>1.7654951625432546E-3</v>
      </c>
      <c r="AR19">
        <v>4</v>
      </c>
      <c r="AS19">
        <v>3</v>
      </c>
      <c r="AT19" s="15">
        <v>21</v>
      </c>
      <c r="AU19" s="28">
        <v>0.88911290322580649</v>
      </c>
      <c r="AV19" s="22">
        <v>0.18850806451612903</v>
      </c>
      <c r="AW19">
        <v>63</v>
      </c>
      <c r="AX19">
        <v>2</v>
      </c>
    </row>
    <row r="20" spans="1:50">
      <c r="A20" s="4" t="s">
        <v>151</v>
      </c>
      <c r="B20" s="5" t="s">
        <v>152</v>
      </c>
      <c r="C20" s="4" t="s">
        <v>100</v>
      </c>
      <c r="D20" s="4" t="s">
        <v>82</v>
      </c>
      <c r="E20" s="19">
        <v>29948</v>
      </c>
      <c r="F20" s="20">
        <v>7888</v>
      </c>
      <c r="G20" s="21">
        <v>0.26338987578469347</v>
      </c>
      <c r="H20" s="20">
        <v>8026</v>
      </c>
      <c r="I20" s="21">
        <v>0.2679978629624683</v>
      </c>
      <c r="J20" s="20">
        <v>8086</v>
      </c>
      <c r="K20" s="22">
        <v>0.27000133564845735</v>
      </c>
      <c r="L20" s="25">
        <v>138</v>
      </c>
      <c r="M20" s="21">
        <v>1.7194119112883131E-2</v>
      </c>
      <c r="N20">
        <v>0</v>
      </c>
      <c r="O20">
        <v>0</v>
      </c>
      <c r="P20">
        <v>1</v>
      </c>
      <c r="Q20">
        <v>69</v>
      </c>
      <c r="R20">
        <v>68</v>
      </c>
      <c r="S20" s="14">
        <v>226</v>
      </c>
      <c r="T20">
        <v>0</v>
      </c>
      <c r="U20">
        <v>1</v>
      </c>
      <c r="V20">
        <v>1</v>
      </c>
      <c r="W20">
        <v>223</v>
      </c>
      <c r="X20" s="15">
        <v>1</v>
      </c>
      <c r="Y20" s="14">
        <v>4504</v>
      </c>
      <c r="Z20" s="26">
        <f t="shared" si="0"/>
        <v>0.15039401629491117</v>
      </c>
      <c r="AA20">
        <v>2749</v>
      </c>
      <c r="AB20" s="21">
        <v>0.61034635879218468</v>
      </c>
      <c r="AC20">
        <v>2689</v>
      </c>
      <c r="AD20">
        <v>152</v>
      </c>
      <c r="AE20" s="15">
        <v>17</v>
      </c>
      <c r="AF20" s="14">
        <v>60</v>
      </c>
      <c r="AG20" s="21">
        <v>2.1826118588577664E-2</v>
      </c>
      <c r="AH20">
        <v>65</v>
      </c>
      <c r="AI20">
        <v>3</v>
      </c>
      <c r="AJ20">
        <v>58</v>
      </c>
      <c r="AK20">
        <v>24</v>
      </c>
      <c r="AL20">
        <v>90</v>
      </c>
      <c r="AM20">
        <v>23</v>
      </c>
      <c r="AN20">
        <v>14</v>
      </c>
      <c r="AO20">
        <v>24</v>
      </c>
      <c r="AP20" s="51">
        <v>88</v>
      </c>
      <c r="AQ20" s="21">
        <f t="shared" si="1"/>
        <v>2.9384266061172701E-3</v>
      </c>
      <c r="AR20">
        <v>0</v>
      </c>
      <c r="AS20">
        <v>0</v>
      </c>
      <c r="AT20" s="15">
        <v>87</v>
      </c>
      <c r="AU20" s="28">
        <v>0.51567944250871078</v>
      </c>
      <c r="AV20" s="22">
        <v>0.24825783972125434</v>
      </c>
      <c r="AW20">
        <v>67</v>
      </c>
      <c r="AX20">
        <v>0</v>
      </c>
    </row>
    <row r="21" spans="1:50">
      <c r="A21" s="4" t="s">
        <v>153</v>
      </c>
      <c r="B21" s="5" t="s">
        <v>153</v>
      </c>
      <c r="C21" s="4" t="s">
        <v>100</v>
      </c>
      <c r="D21" s="4" t="s">
        <v>87</v>
      </c>
      <c r="E21" s="19">
        <v>262362</v>
      </c>
      <c r="F21" s="20">
        <v>88565</v>
      </c>
      <c r="G21" s="21">
        <v>0.33756794047918526</v>
      </c>
      <c r="H21" s="20">
        <v>90328</v>
      </c>
      <c r="I21" s="21">
        <v>0.34428766360982155</v>
      </c>
      <c r="J21" s="20">
        <v>91970</v>
      </c>
      <c r="K21" s="22">
        <v>0.35054619190279079</v>
      </c>
      <c r="L21" s="25">
        <v>1763</v>
      </c>
      <c r="M21" s="21">
        <v>1.9517757505978214E-2</v>
      </c>
      <c r="N21">
        <v>0</v>
      </c>
      <c r="O21">
        <v>542</v>
      </c>
      <c r="P21">
        <v>6</v>
      </c>
      <c r="Q21">
        <v>991</v>
      </c>
      <c r="R21">
        <v>224</v>
      </c>
      <c r="S21" s="14">
        <v>0</v>
      </c>
      <c r="T21">
        <v>0</v>
      </c>
      <c r="U21">
        <v>0</v>
      </c>
      <c r="V21">
        <v>0</v>
      </c>
      <c r="W21">
        <v>0</v>
      </c>
      <c r="X21" s="15">
        <v>0</v>
      </c>
      <c r="Y21" s="14">
        <v>54038</v>
      </c>
      <c r="Z21" s="26">
        <f t="shared" si="0"/>
        <v>0.20596732758554973</v>
      </c>
      <c r="AA21">
        <v>37076</v>
      </c>
      <c r="AB21" s="21">
        <v>0.68610977460305711</v>
      </c>
      <c r="AC21">
        <v>35434</v>
      </c>
      <c r="AD21">
        <v>2732</v>
      </c>
      <c r="AE21" s="15">
        <v>106</v>
      </c>
      <c r="AF21" s="14">
        <v>1642</v>
      </c>
      <c r="AG21" s="21">
        <v>4.4287409645053406E-2</v>
      </c>
      <c r="AH21">
        <v>14</v>
      </c>
      <c r="AI21">
        <v>23</v>
      </c>
      <c r="AJ21">
        <v>24</v>
      </c>
      <c r="AK21">
        <v>67</v>
      </c>
      <c r="AL21">
        <v>51</v>
      </c>
      <c r="AM21">
        <v>30</v>
      </c>
      <c r="AN21">
        <v>3</v>
      </c>
      <c r="AO21">
        <v>10</v>
      </c>
      <c r="AP21" s="51">
        <v>38</v>
      </c>
      <c r="AQ21" s="21">
        <f t="shared" si="1"/>
        <v>1.4483804819295478E-4</v>
      </c>
      <c r="AR21">
        <v>382</v>
      </c>
      <c r="AS21">
        <v>3</v>
      </c>
      <c r="AT21" s="15">
        <v>181</v>
      </c>
      <c r="AU21" s="28">
        <v>0.59573387506348396</v>
      </c>
      <c r="AV21" s="22">
        <v>0.17411545623836128</v>
      </c>
      <c r="AW21">
        <v>236</v>
      </c>
      <c r="AX21">
        <v>1</v>
      </c>
    </row>
    <row r="22" spans="1:50">
      <c r="A22" s="4" t="s">
        <v>154</v>
      </c>
      <c r="B22" s="5" t="s">
        <v>154</v>
      </c>
      <c r="C22" s="4" t="s">
        <v>100</v>
      </c>
      <c r="D22" s="4" t="s">
        <v>87</v>
      </c>
      <c r="E22" s="19">
        <v>303977</v>
      </c>
      <c r="F22" s="20">
        <v>106843</v>
      </c>
      <c r="G22" s="21">
        <v>0.35148382936866934</v>
      </c>
      <c r="H22" s="20">
        <v>108997</v>
      </c>
      <c r="I22" s="21">
        <v>0.35856989180102444</v>
      </c>
      <c r="J22" s="20">
        <v>110853</v>
      </c>
      <c r="K22" s="22">
        <v>0.36467561690522637</v>
      </c>
      <c r="L22" s="25">
        <v>2154</v>
      </c>
      <c r="M22" s="21">
        <v>1.9762011798489867E-2</v>
      </c>
      <c r="N22">
        <v>0</v>
      </c>
      <c r="O22">
        <v>712</v>
      </c>
      <c r="P22">
        <v>6</v>
      </c>
      <c r="Q22">
        <v>941</v>
      </c>
      <c r="R22">
        <v>495</v>
      </c>
      <c r="S22" s="14">
        <v>0</v>
      </c>
      <c r="T22">
        <v>0</v>
      </c>
      <c r="U22">
        <v>0</v>
      </c>
      <c r="V22">
        <v>0</v>
      </c>
      <c r="W22">
        <v>0</v>
      </c>
      <c r="X22" s="15">
        <v>0</v>
      </c>
      <c r="Y22" s="14">
        <v>53106</v>
      </c>
      <c r="Z22" s="26">
        <f t="shared" si="0"/>
        <v>0.17470400721107188</v>
      </c>
      <c r="AA22">
        <v>32923</v>
      </c>
      <c r="AB22" s="21">
        <v>0.61994878168191914</v>
      </c>
      <c r="AC22">
        <v>31067</v>
      </c>
      <c r="AD22">
        <v>3955</v>
      </c>
      <c r="AE22" s="15">
        <v>30</v>
      </c>
      <c r="AF22" s="14">
        <v>1856</v>
      </c>
      <c r="AG22" s="21">
        <v>5.6373963490568904E-2</v>
      </c>
      <c r="AH22">
        <v>28</v>
      </c>
      <c r="AI22">
        <v>9</v>
      </c>
      <c r="AJ22">
        <v>199</v>
      </c>
      <c r="AK22">
        <v>96</v>
      </c>
      <c r="AL22">
        <v>18</v>
      </c>
      <c r="AM22">
        <v>24</v>
      </c>
      <c r="AN22">
        <v>37</v>
      </c>
      <c r="AO22">
        <v>72</v>
      </c>
      <c r="AP22" s="51">
        <v>21</v>
      </c>
      <c r="AQ22" s="21">
        <f t="shared" si="1"/>
        <v>6.9084174131595486E-5</v>
      </c>
      <c r="AR22">
        <v>0</v>
      </c>
      <c r="AS22">
        <v>0</v>
      </c>
      <c r="AT22" s="15">
        <v>0</v>
      </c>
      <c r="AU22" s="28" t="s">
        <v>132</v>
      </c>
      <c r="AV22" s="22" t="s">
        <v>132</v>
      </c>
      <c r="AW22">
        <v>47</v>
      </c>
      <c r="AX22">
        <v>0</v>
      </c>
    </row>
    <row r="23" spans="1:50">
      <c r="A23" s="4" t="s">
        <v>155</v>
      </c>
      <c r="B23" s="8" t="s">
        <v>156</v>
      </c>
      <c r="C23" s="4" t="s">
        <v>100</v>
      </c>
      <c r="D23" s="4" t="s">
        <v>89</v>
      </c>
      <c r="E23" s="19">
        <v>93918</v>
      </c>
      <c r="F23" s="20">
        <v>32124</v>
      </c>
      <c r="G23" s="21">
        <v>0.34204305883856129</v>
      </c>
      <c r="H23" s="20">
        <v>33396</v>
      </c>
      <c r="I23" s="21">
        <v>0.35558678847505271</v>
      </c>
      <c r="J23" s="20">
        <v>33741</v>
      </c>
      <c r="K23" s="22">
        <v>0.35926020571136524</v>
      </c>
      <c r="L23" s="25">
        <v>1272</v>
      </c>
      <c r="M23" s="21">
        <v>3.8088393819619114E-2</v>
      </c>
      <c r="N23">
        <v>1</v>
      </c>
      <c r="O23">
        <v>310</v>
      </c>
      <c r="P23">
        <v>0</v>
      </c>
      <c r="Q23">
        <v>722</v>
      </c>
      <c r="R23">
        <v>239</v>
      </c>
      <c r="S23" s="14">
        <v>561</v>
      </c>
      <c r="T23">
        <v>0</v>
      </c>
      <c r="U23">
        <v>0</v>
      </c>
      <c r="V23">
        <v>0</v>
      </c>
      <c r="W23">
        <v>561</v>
      </c>
      <c r="X23" s="15">
        <v>0</v>
      </c>
      <c r="Y23" s="14">
        <v>18414</v>
      </c>
      <c r="Z23" s="26">
        <f t="shared" si="0"/>
        <v>0.19606465214335911</v>
      </c>
      <c r="AA23">
        <v>13462</v>
      </c>
      <c r="AB23" s="21">
        <v>0.73107418268708591</v>
      </c>
      <c r="AC23">
        <v>13117</v>
      </c>
      <c r="AD23">
        <v>229</v>
      </c>
      <c r="AE23" s="15">
        <v>72</v>
      </c>
      <c r="AF23" s="14">
        <v>345</v>
      </c>
      <c r="AG23" s="21">
        <v>2.5627692764819493E-2</v>
      </c>
      <c r="AH23">
        <v>44</v>
      </c>
      <c r="AI23">
        <v>11</v>
      </c>
      <c r="AJ23">
        <v>40</v>
      </c>
      <c r="AK23">
        <v>131</v>
      </c>
      <c r="AL23">
        <v>153</v>
      </c>
      <c r="AM23">
        <v>24</v>
      </c>
      <c r="AN23">
        <v>53</v>
      </c>
      <c r="AO23">
        <v>24</v>
      </c>
      <c r="AP23" s="51">
        <v>170</v>
      </c>
      <c r="AQ23" s="21">
        <f t="shared" si="1"/>
        <v>1.8100896526757385E-3</v>
      </c>
      <c r="AR23">
        <v>26</v>
      </c>
      <c r="AS23">
        <v>19</v>
      </c>
      <c r="AT23" s="15">
        <v>43</v>
      </c>
      <c r="AU23" s="28" t="s">
        <v>132</v>
      </c>
      <c r="AV23" s="22" t="s">
        <v>132</v>
      </c>
      <c r="AW23">
        <v>33</v>
      </c>
      <c r="AX23">
        <v>0</v>
      </c>
    </row>
    <row r="24" spans="1:50">
      <c r="A24" s="4" t="s">
        <v>157</v>
      </c>
      <c r="B24" s="5" t="s">
        <v>158</v>
      </c>
      <c r="C24" s="4" t="s">
        <v>100</v>
      </c>
      <c r="D24" s="4" t="s">
        <v>89</v>
      </c>
      <c r="E24" s="19">
        <v>88295</v>
      </c>
      <c r="F24" s="20">
        <v>29190</v>
      </c>
      <c r="G24" s="21">
        <v>0.3305962965060309</v>
      </c>
      <c r="H24" s="20">
        <v>30074</v>
      </c>
      <c r="I24" s="21">
        <v>0.34060818845914265</v>
      </c>
      <c r="J24" s="20">
        <v>30533</v>
      </c>
      <c r="K24" s="22">
        <v>0.34580667081941219</v>
      </c>
      <c r="L24" s="25">
        <v>884</v>
      </c>
      <c r="M24" s="21">
        <v>2.939416106936224E-2</v>
      </c>
      <c r="N24">
        <v>0</v>
      </c>
      <c r="O24">
        <v>257</v>
      </c>
      <c r="P24">
        <v>0</v>
      </c>
      <c r="Q24">
        <v>287</v>
      </c>
      <c r="R24">
        <v>340</v>
      </c>
      <c r="S24" s="14">
        <v>166</v>
      </c>
      <c r="T24">
        <v>0</v>
      </c>
      <c r="U24">
        <v>1</v>
      </c>
      <c r="V24">
        <v>0</v>
      </c>
      <c r="W24">
        <v>164</v>
      </c>
      <c r="X24" s="15">
        <v>1</v>
      </c>
      <c r="Y24" s="14">
        <v>16352</v>
      </c>
      <c r="Z24" s="26">
        <f t="shared" si="0"/>
        <v>0.18519734979330654</v>
      </c>
      <c r="AA24">
        <v>10814</v>
      </c>
      <c r="AB24" s="21">
        <v>0.661325831702544</v>
      </c>
      <c r="AC24">
        <v>10355</v>
      </c>
      <c r="AD24">
        <v>729</v>
      </c>
      <c r="AE24" s="15">
        <v>7</v>
      </c>
      <c r="AF24" s="14">
        <v>459</v>
      </c>
      <c r="AG24" s="21">
        <v>4.2444978731274272E-2</v>
      </c>
      <c r="AH24">
        <v>18</v>
      </c>
      <c r="AI24">
        <v>26</v>
      </c>
      <c r="AJ24">
        <v>18</v>
      </c>
      <c r="AK24">
        <v>68</v>
      </c>
      <c r="AL24">
        <v>49</v>
      </c>
      <c r="AM24">
        <v>24</v>
      </c>
      <c r="AN24">
        <v>100</v>
      </c>
      <c r="AO24">
        <v>99</v>
      </c>
      <c r="AP24" s="51">
        <v>36</v>
      </c>
      <c r="AQ24" s="21">
        <f t="shared" si="1"/>
        <v>4.0772410668780794E-4</v>
      </c>
      <c r="AR24">
        <v>2</v>
      </c>
      <c r="AS24">
        <v>2</v>
      </c>
      <c r="AT24" s="15">
        <v>130</v>
      </c>
      <c r="AU24" s="28">
        <v>0.51550044286979624</v>
      </c>
      <c r="AV24" s="22">
        <v>0.31178033658104515</v>
      </c>
      <c r="AW24">
        <v>105</v>
      </c>
      <c r="AX24">
        <v>0</v>
      </c>
    </row>
    <row r="25" spans="1:50">
      <c r="A25" s="4" t="s">
        <v>159</v>
      </c>
      <c r="B25" s="5" t="s">
        <v>160</v>
      </c>
      <c r="C25" s="4" t="s">
        <v>100</v>
      </c>
      <c r="D25" s="4" t="s">
        <v>89</v>
      </c>
      <c r="E25" s="19">
        <v>85561</v>
      </c>
      <c r="F25" s="20">
        <v>36281</v>
      </c>
      <c r="G25" s="21">
        <v>0.42403665221304099</v>
      </c>
      <c r="H25" s="20">
        <v>37154</v>
      </c>
      <c r="I25" s="21">
        <v>0.43423989901941307</v>
      </c>
      <c r="J25" s="20">
        <v>37273</v>
      </c>
      <c r="K25" s="22">
        <v>0.4356307196035577</v>
      </c>
      <c r="L25" s="25">
        <v>873</v>
      </c>
      <c r="M25" s="21">
        <v>2.349679711471174E-2</v>
      </c>
      <c r="N25">
        <v>0</v>
      </c>
      <c r="O25">
        <v>298</v>
      </c>
      <c r="P25">
        <v>7</v>
      </c>
      <c r="Q25">
        <v>446</v>
      </c>
      <c r="R25">
        <v>122</v>
      </c>
      <c r="S25" s="14">
        <v>568</v>
      </c>
      <c r="T25">
        <v>0</v>
      </c>
      <c r="U25">
        <v>2</v>
      </c>
      <c r="V25">
        <v>1</v>
      </c>
      <c r="W25">
        <v>564</v>
      </c>
      <c r="X25" s="15">
        <v>1</v>
      </c>
      <c r="Y25" s="14">
        <v>16425</v>
      </c>
      <c r="Z25" s="26">
        <f t="shared" si="0"/>
        <v>0.19196830331576303</v>
      </c>
      <c r="AA25">
        <v>12470</v>
      </c>
      <c r="AB25" s="21">
        <v>0.75920852359208524</v>
      </c>
      <c r="AC25">
        <v>12351</v>
      </c>
      <c r="AD25">
        <v>878</v>
      </c>
      <c r="AE25" s="15">
        <v>78</v>
      </c>
      <c r="AF25" s="14">
        <v>119</v>
      </c>
      <c r="AG25" s="21">
        <v>9.5429029671210905E-3</v>
      </c>
      <c r="AH25">
        <v>19</v>
      </c>
      <c r="AI25">
        <v>6</v>
      </c>
      <c r="AJ25">
        <v>0</v>
      </c>
      <c r="AK25">
        <v>79</v>
      </c>
      <c r="AL25">
        <v>59</v>
      </c>
      <c r="AM25">
        <v>10</v>
      </c>
      <c r="AN25">
        <v>0</v>
      </c>
      <c r="AO25">
        <v>0</v>
      </c>
      <c r="AP25" s="51">
        <v>43</v>
      </c>
      <c r="AQ25" s="21">
        <f t="shared" si="1"/>
        <v>5.0256542116151046E-4</v>
      </c>
      <c r="AR25">
        <v>0</v>
      </c>
      <c r="AS25">
        <v>0</v>
      </c>
      <c r="AT25" s="15">
        <v>70</v>
      </c>
      <c r="AU25" s="28">
        <v>0.57627118644067798</v>
      </c>
      <c r="AV25" s="22">
        <v>0.28135593220338984</v>
      </c>
      <c r="AW25">
        <v>83</v>
      </c>
      <c r="AX25">
        <v>4</v>
      </c>
    </row>
    <row r="26" spans="1:50">
      <c r="A26" s="4" t="s">
        <v>161</v>
      </c>
      <c r="B26" s="5" t="s">
        <v>162</v>
      </c>
      <c r="C26" s="4" t="s">
        <v>100</v>
      </c>
      <c r="D26" s="4" t="s">
        <v>89</v>
      </c>
      <c r="E26" s="19">
        <v>90207</v>
      </c>
      <c r="F26" s="20">
        <v>32881</v>
      </c>
      <c r="G26" s="21">
        <v>0.36450608045938787</v>
      </c>
      <c r="H26" s="20">
        <v>33559</v>
      </c>
      <c r="I26" s="21">
        <v>0.37202212688594011</v>
      </c>
      <c r="J26" s="20">
        <v>34139</v>
      </c>
      <c r="K26" s="22">
        <v>0.37845178312104383</v>
      </c>
      <c r="L26" s="25">
        <v>678</v>
      </c>
      <c r="M26" s="21">
        <v>2.0203224172353169E-2</v>
      </c>
      <c r="N26">
        <v>0</v>
      </c>
      <c r="O26">
        <v>295</v>
      </c>
      <c r="P26">
        <v>0</v>
      </c>
      <c r="Q26">
        <v>264</v>
      </c>
      <c r="R26">
        <v>119</v>
      </c>
      <c r="S26" s="14">
        <v>228</v>
      </c>
      <c r="T26">
        <v>0</v>
      </c>
      <c r="U26">
        <v>0</v>
      </c>
      <c r="V26">
        <v>0</v>
      </c>
      <c r="W26">
        <v>227</v>
      </c>
      <c r="X26" s="15">
        <v>1</v>
      </c>
      <c r="Y26" s="14">
        <v>16277</v>
      </c>
      <c r="Z26" s="26">
        <f t="shared" si="0"/>
        <v>0.18044054230824658</v>
      </c>
      <c r="AA26">
        <v>12159</v>
      </c>
      <c r="AB26" s="21">
        <v>0.7470049763469927</v>
      </c>
      <c r="AC26">
        <v>11579</v>
      </c>
      <c r="AD26">
        <v>593</v>
      </c>
      <c r="AE26" s="15">
        <v>52</v>
      </c>
      <c r="AF26" s="14">
        <v>580</v>
      </c>
      <c r="AG26" s="21">
        <v>4.7701291224607284E-2</v>
      </c>
      <c r="AH26">
        <v>38</v>
      </c>
      <c r="AI26">
        <v>51</v>
      </c>
      <c r="AJ26">
        <v>28</v>
      </c>
      <c r="AK26">
        <v>30</v>
      </c>
      <c r="AL26">
        <v>44</v>
      </c>
      <c r="AM26">
        <v>12</v>
      </c>
      <c r="AN26">
        <v>17</v>
      </c>
      <c r="AO26">
        <v>37</v>
      </c>
      <c r="AP26" s="51">
        <v>182</v>
      </c>
      <c r="AQ26" s="21">
        <f t="shared" si="1"/>
        <v>2.0175817841187492E-3</v>
      </c>
      <c r="AR26">
        <v>9</v>
      </c>
      <c r="AS26">
        <v>2</v>
      </c>
      <c r="AT26" s="15">
        <v>146</v>
      </c>
      <c r="AU26" s="28">
        <v>0.5311750599520384</v>
      </c>
      <c r="AV26" s="22">
        <v>0.21163069544364507</v>
      </c>
      <c r="AW26">
        <v>69</v>
      </c>
      <c r="AX26">
        <v>1</v>
      </c>
    </row>
    <row r="27" spans="1:50">
      <c r="A27" s="4" t="s">
        <v>163</v>
      </c>
      <c r="B27" s="5" t="s">
        <v>164</v>
      </c>
      <c r="C27" s="4" t="s">
        <v>100</v>
      </c>
      <c r="D27" s="4" t="s">
        <v>89</v>
      </c>
      <c r="E27" s="19">
        <v>81566</v>
      </c>
      <c r="F27" s="20">
        <v>24484</v>
      </c>
      <c r="G27" s="21">
        <v>0.30017409214623741</v>
      </c>
      <c r="H27" s="20">
        <v>25009</v>
      </c>
      <c r="I27" s="21">
        <v>0.30661059755290193</v>
      </c>
      <c r="J27" s="20">
        <v>25196</v>
      </c>
      <c r="K27" s="22">
        <v>0.30890321947870436</v>
      </c>
      <c r="L27" s="25">
        <v>525</v>
      </c>
      <c r="M27" s="21">
        <v>2.0992442720620577E-2</v>
      </c>
      <c r="N27">
        <v>0</v>
      </c>
      <c r="O27">
        <v>160</v>
      </c>
      <c r="P27">
        <v>1</v>
      </c>
      <c r="Q27">
        <v>265</v>
      </c>
      <c r="R27">
        <v>99</v>
      </c>
      <c r="S27" s="14">
        <v>232</v>
      </c>
      <c r="T27">
        <v>0</v>
      </c>
      <c r="U27">
        <v>0</v>
      </c>
      <c r="V27">
        <v>0</v>
      </c>
      <c r="W27">
        <v>232</v>
      </c>
      <c r="X27" s="15">
        <v>0</v>
      </c>
      <c r="Y27" s="14">
        <v>14037</v>
      </c>
      <c r="Z27" s="26">
        <f t="shared" si="0"/>
        <v>0.17209376455876224</v>
      </c>
      <c r="AA27">
        <v>10182</v>
      </c>
      <c r="AB27" s="21">
        <v>0.72536866851891435</v>
      </c>
      <c r="AC27">
        <v>9995</v>
      </c>
      <c r="AD27">
        <v>10219</v>
      </c>
      <c r="AE27" s="15">
        <v>10219</v>
      </c>
      <c r="AF27" s="14">
        <v>187</v>
      </c>
      <c r="AG27" s="21">
        <v>1.8365743468866626E-2</v>
      </c>
      <c r="AH27">
        <v>28</v>
      </c>
      <c r="AI27">
        <v>24</v>
      </c>
      <c r="AJ27">
        <v>21</v>
      </c>
      <c r="AK27">
        <v>53</v>
      </c>
      <c r="AL27">
        <v>34</v>
      </c>
      <c r="AM27">
        <v>5</v>
      </c>
      <c r="AN27">
        <v>49</v>
      </c>
      <c r="AO27">
        <v>24</v>
      </c>
      <c r="AP27" s="51">
        <v>28</v>
      </c>
      <c r="AQ27" s="21">
        <f t="shared" si="1"/>
        <v>3.4328028835544223E-4</v>
      </c>
      <c r="AR27">
        <v>1</v>
      </c>
      <c r="AS27">
        <v>1</v>
      </c>
      <c r="AT27" s="15">
        <v>150</v>
      </c>
      <c r="AU27" s="28">
        <v>0.33186057928325968</v>
      </c>
      <c r="AV27" s="22">
        <v>0.34020618556701032</v>
      </c>
      <c r="AW27">
        <v>79</v>
      </c>
      <c r="AX27">
        <v>3</v>
      </c>
    </row>
    <row r="28" spans="1:50">
      <c r="A28" s="4" t="s">
        <v>165</v>
      </c>
      <c r="B28" s="5" t="s">
        <v>166</v>
      </c>
      <c r="C28" s="4" t="s">
        <v>100</v>
      </c>
      <c r="D28" s="4" t="s">
        <v>89</v>
      </c>
      <c r="E28" s="19">
        <v>92402</v>
      </c>
      <c r="F28" s="20">
        <v>33288</v>
      </c>
      <c r="G28" s="21">
        <v>0.36025194259864507</v>
      </c>
      <c r="H28" s="20">
        <v>33917</v>
      </c>
      <c r="I28" s="21">
        <v>0.36705915456375404</v>
      </c>
      <c r="J28" s="20">
        <v>34348</v>
      </c>
      <c r="K28" s="22">
        <v>0.37172355576719118</v>
      </c>
      <c r="L28" s="25">
        <v>629</v>
      </c>
      <c r="M28" s="21">
        <v>1.8545272282336291E-2</v>
      </c>
      <c r="N28">
        <v>0</v>
      </c>
      <c r="O28">
        <v>299</v>
      </c>
      <c r="P28">
        <v>0</v>
      </c>
      <c r="Q28">
        <v>330</v>
      </c>
      <c r="R28">
        <v>0</v>
      </c>
      <c r="S28" s="14">
        <v>569</v>
      </c>
      <c r="T28">
        <v>0</v>
      </c>
      <c r="U28">
        <v>0</v>
      </c>
      <c r="V28">
        <v>0</v>
      </c>
      <c r="W28">
        <v>415</v>
      </c>
      <c r="X28" s="15">
        <v>154</v>
      </c>
      <c r="Y28" s="14">
        <v>16848</v>
      </c>
      <c r="Z28" s="26">
        <f t="shared" si="0"/>
        <v>0.18233371572043894</v>
      </c>
      <c r="AA28">
        <v>11535</v>
      </c>
      <c r="AB28" s="21">
        <v>0.6846509971509972</v>
      </c>
      <c r="AC28">
        <v>11104</v>
      </c>
      <c r="AD28">
        <v>682</v>
      </c>
      <c r="AE28" s="15">
        <v>2</v>
      </c>
      <c r="AF28" s="14">
        <v>431</v>
      </c>
      <c r="AG28" s="21">
        <v>3.7364542696142179E-2</v>
      </c>
      <c r="AH28">
        <v>60</v>
      </c>
      <c r="AI28">
        <v>29</v>
      </c>
      <c r="AJ28">
        <v>51</v>
      </c>
      <c r="AK28">
        <v>165</v>
      </c>
      <c r="AL28">
        <v>137</v>
      </c>
      <c r="AM28">
        <v>67</v>
      </c>
      <c r="AN28">
        <v>7</v>
      </c>
      <c r="AO28">
        <v>19</v>
      </c>
      <c r="AP28" s="51">
        <v>95</v>
      </c>
      <c r="AQ28" s="21">
        <f t="shared" si="1"/>
        <v>1.0281162745395121E-3</v>
      </c>
      <c r="AR28">
        <v>0</v>
      </c>
      <c r="AS28">
        <v>0</v>
      </c>
      <c r="AT28" s="15">
        <v>30</v>
      </c>
      <c r="AU28" s="28">
        <v>0.10406207211319032</v>
      </c>
      <c r="AV28" s="22">
        <v>0.14422638064810589</v>
      </c>
      <c r="AW28">
        <v>129</v>
      </c>
      <c r="AX28">
        <v>0</v>
      </c>
    </row>
    <row r="29" spans="1:50">
      <c r="A29" s="4" t="s">
        <v>167</v>
      </c>
      <c r="B29" s="5" t="s">
        <v>168</v>
      </c>
      <c r="C29" s="4" t="s">
        <v>100</v>
      </c>
      <c r="D29" s="4" t="s">
        <v>89</v>
      </c>
      <c r="E29" s="19">
        <v>204426</v>
      </c>
      <c r="F29" s="20">
        <v>48290</v>
      </c>
      <c r="G29" s="21">
        <v>0.23622239832506628</v>
      </c>
      <c r="H29" s="20">
        <v>49205</v>
      </c>
      <c r="I29" s="21">
        <v>0.24069834561161496</v>
      </c>
      <c r="J29" s="20">
        <v>50173</v>
      </c>
      <c r="K29" s="22">
        <v>0.24543355541858666</v>
      </c>
      <c r="L29" s="25">
        <v>915</v>
      </c>
      <c r="M29" s="21">
        <v>1.85956711716289E-2</v>
      </c>
      <c r="N29">
        <v>1</v>
      </c>
      <c r="O29">
        <v>596</v>
      </c>
      <c r="P29">
        <v>15</v>
      </c>
      <c r="Q29">
        <v>173</v>
      </c>
      <c r="R29">
        <v>130</v>
      </c>
      <c r="S29" s="14">
        <v>309</v>
      </c>
      <c r="T29">
        <v>0</v>
      </c>
      <c r="U29">
        <v>3</v>
      </c>
      <c r="V29">
        <v>0</v>
      </c>
      <c r="W29">
        <v>305</v>
      </c>
      <c r="X29" s="15">
        <v>1</v>
      </c>
      <c r="Y29" s="14">
        <v>32480</v>
      </c>
      <c r="Z29" s="26">
        <f t="shared" si="0"/>
        <v>0.15888389930830715</v>
      </c>
      <c r="AA29">
        <v>21791</v>
      </c>
      <c r="AB29" s="21">
        <v>0.6709051724137931</v>
      </c>
      <c r="AC29">
        <v>20823</v>
      </c>
      <c r="AD29">
        <v>1644</v>
      </c>
      <c r="AE29" s="15">
        <v>166</v>
      </c>
      <c r="AF29" s="14">
        <v>968</v>
      </c>
      <c r="AG29" s="21">
        <v>4.442200908632004E-2</v>
      </c>
      <c r="AH29">
        <v>70</v>
      </c>
      <c r="AI29">
        <v>23</v>
      </c>
      <c r="AJ29">
        <v>72</v>
      </c>
      <c r="AK29">
        <v>133</v>
      </c>
      <c r="AL29">
        <v>158</v>
      </c>
      <c r="AM29">
        <v>40</v>
      </c>
      <c r="AN29">
        <v>23</v>
      </c>
      <c r="AO29">
        <v>127</v>
      </c>
      <c r="AP29" s="51">
        <v>443</v>
      </c>
      <c r="AQ29" s="21">
        <f t="shared" si="1"/>
        <v>2.1670433310831305E-3</v>
      </c>
      <c r="AR29">
        <v>4</v>
      </c>
      <c r="AS29">
        <v>3</v>
      </c>
      <c r="AT29" s="15">
        <v>147</v>
      </c>
      <c r="AU29" s="28">
        <v>0.74098601913171447</v>
      </c>
      <c r="AV29" s="22">
        <v>0.21118469462840322</v>
      </c>
      <c r="AW29">
        <v>95</v>
      </c>
      <c r="AX29">
        <v>0</v>
      </c>
    </row>
    <row r="30" spans="1:50">
      <c r="A30" s="4" t="s">
        <v>169</v>
      </c>
      <c r="B30" s="5" t="s">
        <v>170</v>
      </c>
      <c r="C30" s="4" t="s">
        <v>100</v>
      </c>
      <c r="D30" s="4" t="s">
        <v>89</v>
      </c>
      <c r="E30" s="19">
        <v>90502</v>
      </c>
      <c r="F30" s="20">
        <v>39376</v>
      </c>
      <c r="G30" s="21">
        <v>0.43508430752911537</v>
      </c>
      <c r="H30" s="20">
        <v>40220</v>
      </c>
      <c r="I30" s="21">
        <v>0.44441006828578372</v>
      </c>
      <c r="J30" s="20">
        <v>41052</v>
      </c>
      <c r="K30" s="22">
        <v>0.45360323528761798</v>
      </c>
      <c r="L30" s="25">
        <v>844</v>
      </c>
      <c r="M30" s="21">
        <v>2.0984584783689707E-2</v>
      </c>
      <c r="N30">
        <v>0</v>
      </c>
      <c r="O30">
        <v>189</v>
      </c>
      <c r="P30">
        <v>30</v>
      </c>
      <c r="Q30">
        <v>356</v>
      </c>
      <c r="R30">
        <v>269</v>
      </c>
      <c r="S30" s="14">
        <v>481</v>
      </c>
      <c r="T30">
        <v>0</v>
      </c>
      <c r="U30">
        <v>1</v>
      </c>
      <c r="V30">
        <v>0</v>
      </c>
      <c r="W30">
        <v>372</v>
      </c>
      <c r="X30" s="15">
        <v>108</v>
      </c>
      <c r="Y30" s="14">
        <v>24432</v>
      </c>
      <c r="Z30" s="26">
        <f t="shared" si="0"/>
        <v>0.26996088484232394</v>
      </c>
      <c r="AA30">
        <v>19012</v>
      </c>
      <c r="AB30" s="21">
        <v>0.77815979043876882</v>
      </c>
      <c r="AC30">
        <v>18180</v>
      </c>
      <c r="AD30">
        <v>1505</v>
      </c>
      <c r="AE30" s="15">
        <v>76</v>
      </c>
      <c r="AF30" s="14">
        <v>832</v>
      </c>
      <c r="AG30" s="21">
        <v>4.376183463075952E-2</v>
      </c>
      <c r="AH30">
        <v>27</v>
      </c>
      <c r="AI30">
        <v>8</v>
      </c>
      <c r="AJ30">
        <v>41</v>
      </c>
      <c r="AK30">
        <v>3</v>
      </c>
      <c r="AL30">
        <v>120</v>
      </c>
      <c r="AM30">
        <v>18</v>
      </c>
      <c r="AN30">
        <v>200</v>
      </c>
      <c r="AO30">
        <v>0</v>
      </c>
      <c r="AP30" s="51">
        <v>60</v>
      </c>
      <c r="AQ30" s="21">
        <f t="shared" si="1"/>
        <v>6.6296877417073652E-4</v>
      </c>
      <c r="AR30">
        <v>3</v>
      </c>
      <c r="AS30">
        <v>2</v>
      </c>
      <c r="AT30" s="15">
        <v>114</v>
      </c>
      <c r="AU30" s="28">
        <v>0.54107338444687847</v>
      </c>
      <c r="AV30" s="22">
        <v>0.28696604600219056</v>
      </c>
      <c r="AW30">
        <v>71</v>
      </c>
      <c r="AX30">
        <v>5</v>
      </c>
    </row>
    <row r="31" spans="1:50">
      <c r="A31" s="4" t="s">
        <v>171</v>
      </c>
      <c r="B31" s="5" t="s">
        <v>172</v>
      </c>
      <c r="C31" s="4" t="s">
        <v>101</v>
      </c>
      <c r="D31" s="4" t="s">
        <v>66</v>
      </c>
      <c r="E31" s="19">
        <v>132779</v>
      </c>
      <c r="F31" s="20">
        <v>33886</v>
      </c>
      <c r="G31" s="21">
        <v>0.25520601902409268</v>
      </c>
      <c r="H31" s="20">
        <v>34444</v>
      </c>
      <c r="I31" s="21">
        <v>0.2594084908005031</v>
      </c>
      <c r="J31" s="20">
        <v>34757</v>
      </c>
      <c r="K31" s="22">
        <v>0.26176579127723509</v>
      </c>
      <c r="L31" s="25">
        <v>558</v>
      </c>
      <c r="M31" s="21">
        <v>1.6200209034955289E-2</v>
      </c>
      <c r="N31">
        <v>0</v>
      </c>
      <c r="O31">
        <v>373</v>
      </c>
      <c r="P31">
        <v>2</v>
      </c>
      <c r="Q31">
        <v>85</v>
      </c>
      <c r="R31">
        <v>98</v>
      </c>
      <c r="S31" s="14">
        <v>1096</v>
      </c>
      <c r="T31">
        <v>0</v>
      </c>
      <c r="U31">
        <v>2</v>
      </c>
      <c r="V31">
        <v>0</v>
      </c>
      <c r="W31">
        <v>1035</v>
      </c>
      <c r="X31" s="15">
        <v>59</v>
      </c>
      <c r="Y31" s="14">
        <v>21829</v>
      </c>
      <c r="Z31" s="26">
        <f t="shared" si="0"/>
        <v>0.16440099714563297</v>
      </c>
      <c r="AA31">
        <v>13647</v>
      </c>
      <c r="AB31" s="21">
        <v>0.62517751614824313</v>
      </c>
      <c r="AC31">
        <v>13334</v>
      </c>
      <c r="AD31">
        <v>1563</v>
      </c>
      <c r="AE31" s="15">
        <v>94</v>
      </c>
      <c r="AF31" s="14">
        <v>313</v>
      </c>
      <c r="AG31" s="21">
        <v>2.2935443687257272E-2</v>
      </c>
      <c r="AH31">
        <v>16</v>
      </c>
      <c r="AI31">
        <v>4</v>
      </c>
      <c r="AJ31">
        <v>41</v>
      </c>
      <c r="AK31">
        <v>57</v>
      </c>
      <c r="AL31">
        <v>60</v>
      </c>
      <c r="AM31">
        <v>9</v>
      </c>
      <c r="AN31">
        <v>389</v>
      </c>
      <c r="AO31">
        <v>21</v>
      </c>
      <c r="AP31" s="51">
        <v>37</v>
      </c>
      <c r="AQ31" s="21">
        <f t="shared" si="1"/>
        <v>2.7865852280857664E-4</v>
      </c>
      <c r="AR31">
        <v>5</v>
      </c>
      <c r="AS31">
        <v>0</v>
      </c>
      <c r="AT31" s="15">
        <v>56</v>
      </c>
      <c r="AU31" s="28">
        <v>0.62325349301397204</v>
      </c>
      <c r="AV31" s="22">
        <v>0.16217564870259482</v>
      </c>
      <c r="AW31">
        <v>96</v>
      </c>
      <c r="AX31">
        <v>0</v>
      </c>
    </row>
    <row r="32" spans="1:50">
      <c r="A32" s="4" t="s">
        <v>173</v>
      </c>
      <c r="B32" s="5" t="s">
        <v>174</v>
      </c>
      <c r="C32" s="4" t="s">
        <v>101</v>
      </c>
      <c r="D32" s="4" t="s">
        <v>66</v>
      </c>
      <c r="E32" s="19">
        <v>215928</v>
      </c>
      <c r="F32" s="20">
        <v>53915</v>
      </c>
      <c r="G32" s="21">
        <v>0.24968971138527657</v>
      </c>
      <c r="H32" s="20">
        <v>54560</v>
      </c>
      <c r="I32" s="21">
        <v>0.25267681819865884</v>
      </c>
      <c r="J32" s="20">
        <v>55111</v>
      </c>
      <c r="K32" s="22">
        <v>0.25522859471675746</v>
      </c>
      <c r="L32" s="25">
        <v>645</v>
      </c>
      <c r="M32" s="21">
        <v>1.1821847507331378E-2</v>
      </c>
      <c r="N32">
        <v>1</v>
      </c>
      <c r="O32">
        <v>377</v>
      </c>
      <c r="P32">
        <v>14</v>
      </c>
      <c r="Q32">
        <v>20</v>
      </c>
      <c r="R32">
        <v>233</v>
      </c>
      <c r="S32" s="14">
        <v>1</v>
      </c>
      <c r="T32">
        <v>0</v>
      </c>
      <c r="U32">
        <v>1</v>
      </c>
      <c r="V32">
        <v>0</v>
      </c>
      <c r="W32">
        <v>0</v>
      </c>
      <c r="X32" s="15">
        <v>0</v>
      </c>
      <c r="Y32" s="14">
        <v>38641</v>
      </c>
      <c r="Z32" s="26">
        <f t="shared" si="0"/>
        <v>0.17895316957504354</v>
      </c>
      <c r="AA32">
        <v>23870</v>
      </c>
      <c r="AB32" s="21">
        <v>0.61773763618953959</v>
      </c>
      <c r="AC32">
        <v>23319</v>
      </c>
      <c r="AD32">
        <v>1868</v>
      </c>
      <c r="AE32" s="15">
        <v>119</v>
      </c>
      <c r="AF32" s="14">
        <v>551</v>
      </c>
      <c r="AG32" s="21">
        <v>2.3083368244658568E-2</v>
      </c>
      <c r="AH32">
        <v>24</v>
      </c>
      <c r="AI32">
        <v>10</v>
      </c>
      <c r="AJ32">
        <v>52</v>
      </c>
      <c r="AK32">
        <v>57</v>
      </c>
      <c r="AL32">
        <v>62</v>
      </c>
      <c r="AM32">
        <v>19</v>
      </c>
      <c r="AN32">
        <v>0</v>
      </c>
      <c r="AO32">
        <v>2</v>
      </c>
      <c r="AP32" s="51">
        <v>55</v>
      </c>
      <c r="AQ32" s="21">
        <f t="shared" si="1"/>
        <v>2.5471453447445446E-4</v>
      </c>
      <c r="AR32">
        <v>6</v>
      </c>
      <c r="AS32">
        <v>0</v>
      </c>
      <c r="AT32" s="15">
        <v>98</v>
      </c>
      <c r="AU32" s="28">
        <v>0.81294964028776984</v>
      </c>
      <c r="AV32" s="22">
        <v>0.18705035971223022</v>
      </c>
      <c r="AW32">
        <v>68</v>
      </c>
      <c r="AX32">
        <v>2</v>
      </c>
    </row>
    <row r="33" spans="1:50">
      <c r="A33" s="4" t="s">
        <v>175</v>
      </c>
      <c r="B33" s="5" t="s">
        <v>176</v>
      </c>
      <c r="C33" s="4" t="s">
        <v>101</v>
      </c>
      <c r="D33" s="4" t="s">
        <v>66</v>
      </c>
      <c r="E33" s="19">
        <v>148845</v>
      </c>
      <c r="F33" s="20">
        <v>34891</v>
      </c>
      <c r="G33" s="21">
        <v>0.23441163626591421</v>
      </c>
      <c r="H33" s="20">
        <v>35571</v>
      </c>
      <c r="I33" s="21">
        <v>0.23898014713292351</v>
      </c>
      <c r="J33" s="20">
        <v>36127</v>
      </c>
      <c r="K33" s="22">
        <v>0.242715576606537</v>
      </c>
      <c r="L33" s="25">
        <v>680</v>
      </c>
      <c r="M33" s="21">
        <v>1.9116696185094598E-2</v>
      </c>
      <c r="N33">
        <v>2</v>
      </c>
      <c r="O33">
        <v>403</v>
      </c>
      <c r="P33">
        <v>3</v>
      </c>
      <c r="Q33">
        <v>126</v>
      </c>
      <c r="R33">
        <v>146</v>
      </c>
      <c r="S33" s="14">
        <v>447</v>
      </c>
      <c r="T33">
        <v>0</v>
      </c>
      <c r="U33">
        <v>4</v>
      </c>
      <c r="V33">
        <v>0</v>
      </c>
      <c r="W33">
        <v>410</v>
      </c>
      <c r="X33" s="15">
        <v>33</v>
      </c>
      <c r="Y33" s="14">
        <v>30488</v>
      </c>
      <c r="Z33" s="26">
        <f t="shared" si="0"/>
        <v>0.20483052840202895</v>
      </c>
      <c r="AA33">
        <v>18663</v>
      </c>
      <c r="AB33" s="21">
        <v>0.61214248228811341</v>
      </c>
      <c r="AC33">
        <v>18107</v>
      </c>
      <c r="AD33">
        <v>18601</v>
      </c>
      <c r="AE33" s="15">
        <v>351</v>
      </c>
      <c r="AF33" s="14">
        <v>556</v>
      </c>
      <c r="AG33" s="21">
        <v>2.9791566200503671E-2</v>
      </c>
      <c r="AH33">
        <v>7</v>
      </c>
      <c r="AI33">
        <v>1</v>
      </c>
      <c r="AJ33">
        <v>23</v>
      </c>
      <c r="AK33">
        <v>27</v>
      </c>
      <c r="AL33">
        <v>44</v>
      </c>
      <c r="AM33">
        <v>2</v>
      </c>
      <c r="AN33">
        <v>1</v>
      </c>
      <c r="AO33">
        <v>14</v>
      </c>
      <c r="AP33" s="51">
        <v>108</v>
      </c>
      <c r="AQ33" s="21">
        <f t="shared" si="1"/>
        <v>7.2558702005441904E-4</v>
      </c>
      <c r="AR33">
        <v>4</v>
      </c>
      <c r="AS33">
        <v>2</v>
      </c>
      <c r="AT33" s="15">
        <v>59</v>
      </c>
      <c r="AU33" s="28">
        <v>0.79331306990881456</v>
      </c>
      <c r="AV33" s="22">
        <v>0.35866261398176291</v>
      </c>
      <c r="AW33">
        <v>68</v>
      </c>
      <c r="AX33">
        <v>0</v>
      </c>
    </row>
    <row r="34" spans="1:50">
      <c r="A34" s="4" t="s">
        <v>177</v>
      </c>
      <c r="B34" s="5" t="s">
        <v>178</v>
      </c>
      <c r="C34" s="4" t="s">
        <v>101</v>
      </c>
      <c r="D34" s="4" t="s">
        <v>67</v>
      </c>
      <c r="E34" s="19">
        <v>92837</v>
      </c>
      <c r="F34" s="20">
        <v>38451</v>
      </c>
      <c r="G34" s="21">
        <v>0.41417753697340498</v>
      </c>
      <c r="H34" s="20">
        <v>38927</v>
      </c>
      <c r="I34" s="21">
        <v>0.41930480304189061</v>
      </c>
      <c r="J34" s="20">
        <v>39325</v>
      </c>
      <c r="K34" s="22">
        <v>0.42359188685545635</v>
      </c>
      <c r="L34" s="25">
        <v>476</v>
      </c>
      <c r="M34" s="21">
        <v>1.2228016543787088E-2</v>
      </c>
      <c r="N34">
        <v>3</v>
      </c>
      <c r="O34">
        <v>103</v>
      </c>
      <c r="P34">
        <v>0</v>
      </c>
      <c r="Q34">
        <v>282</v>
      </c>
      <c r="R34">
        <v>88</v>
      </c>
      <c r="S34" s="14">
        <v>1765</v>
      </c>
      <c r="T34">
        <v>0</v>
      </c>
      <c r="U34">
        <v>1</v>
      </c>
      <c r="V34">
        <v>0</v>
      </c>
      <c r="W34">
        <v>1128</v>
      </c>
      <c r="X34" s="15">
        <v>636</v>
      </c>
      <c r="Y34" s="14">
        <v>16199</v>
      </c>
      <c r="Z34" s="26">
        <f t="shared" si="0"/>
        <v>0.17448861983907279</v>
      </c>
      <c r="AA34">
        <v>12305</v>
      </c>
      <c r="AB34" s="21">
        <v>0.75961479103648377</v>
      </c>
      <c r="AC34">
        <v>11907</v>
      </c>
      <c r="AD34">
        <v>985</v>
      </c>
      <c r="AE34" s="15">
        <v>18</v>
      </c>
      <c r="AF34" s="14">
        <v>398</v>
      </c>
      <c r="AG34" s="21">
        <v>3.2344575375863473E-2</v>
      </c>
      <c r="AH34">
        <v>11</v>
      </c>
      <c r="AI34">
        <v>15</v>
      </c>
      <c r="AJ34">
        <v>63</v>
      </c>
      <c r="AK34">
        <v>522</v>
      </c>
      <c r="AL34">
        <v>168</v>
      </c>
      <c r="AM34">
        <v>262</v>
      </c>
      <c r="AN34">
        <v>8</v>
      </c>
      <c r="AO34">
        <v>59</v>
      </c>
      <c r="AP34" s="51">
        <v>519</v>
      </c>
      <c r="AQ34" s="21">
        <f t="shared" si="1"/>
        <v>5.5904434654286544E-3</v>
      </c>
      <c r="AR34">
        <v>16</v>
      </c>
      <c r="AS34">
        <v>11</v>
      </c>
      <c r="AT34" s="15">
        <v>64</v>
      </c>
      <c r="AU34" s="28">
        <v>0.80345572354211658</v>
      </c>
      <c r="AV34" s="22">
        <v>0.19546436285097193</v>
      </c>
      <c r="AW34">
        <v>89</v>
      </c>
      <c r="AX34">
        <v>0</v>
      </c>
    </row>
    <row r="35" spans="1:50">
      <c r="A35" s="4" t="s">
        <v>179</v>
      </c>
      <c r="B35" s="5" t="s">
        <v>180</v>
      </c>
      <c r="C35" s="4" t="s">
        <v>101</v>
      </c>
      <c r="D35" s="4" t="s">
        <v>67</v>
      </c>
      <c r="E35" s="19">
        <v>66606</v>
      </c>
      <c r="F35" s="20">
        <v>23266</v>
      </c>
      <c r="G35" s="21">
        <v>0.34930787016184728</v>
      </c>
      <c r="H35" s="20">
        <v>23803</v>
      </c>
      <c r="I35" s="21">
        <v>0.35737020688826832</v>
      </c>
      <c r="J35" s="20">
        <v>23912</v>
      </c>
      <c r="K35" s="22">
        <v>0.35900669609344504</v>
      </c>
      <c r="L35" s="25">
        <v>537</v>
      </c>
      <c r="M35" s="21">
        <v>2.2560181489728187E-2</v>
      </c>
      <c r="N35">
        <v>0</v>
      </c>
      <c r="O35">
        <v>78</v>
      </c>
      <c r="P35">
        <v>1</v>
      </c>
      <c r="Q35">
        <v>353</v>
      </c>
      <c r="R35">
        <v>105</v>
      </c>
      <c r="S35" s="14">
        <v>945</v>
      </c>
      <c r="T35">
        <v>0</v>
      </c>
      <c r="U35">
        <v>1</v>
      </c>
      <c r="V35">
        <v>0</v>
      </c>
      <c r="W35">
        <v>942</v>
      </c>
      <c r="X35" s="15">
        <v>2</v>
      </c>
      <c r="Y35" s="14">
        <v>8033</v>
      </c>
      <c r="Z35" s="26">
        <f t="shared" si="0"/>
        <v>0.12060475032279375</v>
      </c>
      <c r="AA35">
        <v>5763</v>
      </c>
      <c r="AB35" s="21">
        <v>0.71741566040084648</v>
      </c>
      <c r="AC35">
        <v>5654</v>
      </c>
      <c r="AD35">
        <v>434</v>
      </c>
      <c r="AE35" s="15">
        <v>27</v>
      </c>
      <c r="AF35" s="14">
        <v>109</v>
      </c>
      <c r="AG35" s="21">
        <v>1.8913760194343224E-2</v>
      </c>
      <c r="AH35">
        <v>32</v>
      </c>
      <c r="AI35">
        <v>26</v>
      </c>
      <c r="AJ35">
        <v>18</v>
      </c>
      <c r="AK35">
        <v>57</v>
      </c>
      <c r="AL35">
        <v>55</v>
      </c>
      <c r="AM35">
        <v>21</v>
      </c>
      <c r="AN35">
        <v>1</v>
      </c>
      <c r="AO35">
        <v>4</v>
      </c>
      <c r="AP35" s="51">
        <v>40</v>
      </c>
      <c r="AQ35" s="21">
        <f t="shared" si="1"/>
        <v>6.005464973125544E-4</v>
      </c>
      <c r="AR35">
        <v>4</v>
      </c>
      <c r="AS35">
        <v>1</v>
      </c>
      <c r="AT35" s="15">
        <v>134</v>
      </c>
      <c r="AU35" s="28">
        <v>0.6104910714285714</v>
      </c>
      <c r="AV35" s="22">
        <v>0.22265625</v>
      </c>
      <c r="AW35">
        <v>58</v>
      </c>
      <c r="AX35">
        <v>0</v>
      </c>
    </row>
    <row r="36" spans="1:50">
      <c r="A36" s="4" t="s">
        <v>181</v>
      </c>
      <c r="B36" s="5" t="s">
        <v>182</v>
      </c>
      <c r="C36" s="4" t="s">
        <v>101</v>
      </c>
      <c r="D36" s="4" t="s">
        <v>67</v>
      </c>
      <c r="E36" s="19">
        <v>76815</v>
      </c>
      <c r="F36" s="20">
        <v>22833</v>
      </c>
      <c r="G36" s="21">
        <v>0.29724663151728176</v>
      </c>
      <c r="H36" s="20">
        <v>23428</v>
      </c>
      <c r="I36" s="21">
        <v>0.30499251448284842</v>
      </c>
      <c r="J36" s="20">
        <v>23692</v>
      </c>
      <c r="K36" s="22">
        <v>0.30842934322723425</v>
      </c>
      <c r="L36" s="25">
        <v>595</v>
      </c>
      <c r="M36" s="21">
        <v>2.5396960901485403E-2</v>
      </c>
      <c r="N36">
        <v>0</v>
      </c>
      <c r="O36">
        <v>108</v>
      </c>
      <c r="P36">
        <v>0</v>
      </c>
      <c r="Q36">
        <v>349</v>
      </c>
      <c r="R36">
        <v>138</v>
      </c>
      <c r="S36" s="14">
        <v>473</v>
      </c>
      <c r="T36">
        <v>0</v>
      </c>
      <c r="U36">
        <v>2</v>
      </c>
      <c r="V36">
        <v>0</v>
      </c>
      <c r="W36">
        <v>470</v>
      </c>
      <c r="X36" s="15">
        <v>1</v>
      </c>
      <c r="Y36" s="14">
        <v>15066</v>
      </c>
      <c r="Z36" s="26">
        <f t="shared" si="0"/>
        <v>0.1961335676625659</v>
      </c>
      <c r="AA36">
        <v>10852</v>
      </c>
      <c r="AB36" s="21">
        <v>0.72029735829018982</v>
      </c>
      <c r="AC36">
        <v>10588</v>
      </c>
      <c r="AD36">
        <v>517</v>
      </c>
      <c r="AE36" s="15">
        <v>23</v>
      </c>
      <c r="AF36" s="14">
        <v>264</v>
      </c>
      <c r="AG36" s="21">
        <v>2.4327312937707336E-2</v>
      </c>
      <c r="AH36">
        <v>18</v>
      </c>
      <c r="AI36">
        <v>13</v>
      </c>
      <c r="AJ36">
        <v>121</v>
      </c>
      <c r="AK36">
        <v>80</v>
      </c>
      <c r="AL36">
        <v>44</v>
      </c>
      <c r="AM36">
        <v>2</v>
      </c>
      <c r="AN36">
        <v>23</v>
      </c>
      <c r="AO36">
        <v>97</v>
      </c>
      <c r="AP36" s="51">
        <v>120</v>
      </c>
      <c r="AQ36" s="21">
        <f t="shared" si="1"/>
        <v>1.5621948838117556E-3</v>
      </c>
      <c r="AR36">
        <v>11</v>
      </c>
      <c r="AS36">
        <v>1</v>
      </c>
      <c r="AT36" s="15">
        <v>118</v>
      </c>
      <c r="AU36" s="28" t="s">
        <v>132</v>
      </c>
      <c r="AV36" s="22" t="s">
        <v>132</v>
      </c>
      <c r="AW36">
        <v>99</v>
      </c>
      <c r="AX36">
        <v>0</v>
      </c>
    </row>
    <row r="37" spans="1:50">
      <c r="A37" s="4" t="s">
        <v>183</v>
      </c>
      <c r="B37" s="5" t="s">
        <v>184</v>
      </c>
      <c r="C37" s="4" t="s">
        <v>101</v>
      </c>
      <c r="D37" s="4" t="s">
        <v>67</v>
      </c>
      <c r="E37" s="19">
        <v>135504</v>
      </c>
      <c r="F37" s="20">
        <v>45912</v>
      </c>
      <c r="G37" s="21">
        <v>0.33882394615657102</v>
      </c>
      <c r="H37" s="20">
        <v>47176</v>
      </c>
      <c r="I37" s="21">
        <v>0.34815208407131892</v>
      </c>
      <c r="J37" s="20">
        <v>47470</v>
      </c>
      <c r="K37" s="22">
        <v>0.35032176171921126</v>
      </c>
      <c r="L37" s="25">
        <v>1264</v>
      </c>
      <c r="M37" s="21">
        <v>2.67932847210446E-2</v>
      </c>
      <c r="N37">
        <v>0</v>
      </c>
      <c r="O37">
        <v>180</v>
      </c>
      <c r="P37">
        <v>0</v>
      </c>
      <c r="Q37">
        <v>442</v>
      </c>
      <c r="R37">
        <v>642</v>
      </c>
      <c r="S37" s="14">
        <v>996</v>
      </c>
      <c r="T37">
        <v>0</v>
      </c>
      <c r="U37">
        <v>2</v>
      </c>
      <c r="V37">
        <v>0</v>
      </c>
      <c r="W37">
        <v>990</v>
      </c>
      <c r="X37" s="15">
        <v>4</v>
      </c>
      <c r="Y37" s="14">
        <v>22288</v>
      </c>
      <c r="Z37" s="26">
        <f t="shared" si="0"/>
        <v>0.16448222930688394</v>
      </c>
      <c r="AA37">
        <v>15803</v>
      </c>
      <c r="AB37" s="21">
        <v>0.70903625269203163</v>
      </c>
      <c r="AC37">
        <v>15509</v>
      </c>
      <c r="AD37">
        <v>1469</v>
      </c>
      <c r="AE37" s="15">
        <v>71</v>
      </c>
      <c r="AF37" s="14">
        <v>294</v>
      </c>
      <c r="AG37" s="21">
        <v>1.8604062519774728E-2</v>
      </c>
      <c r="AH37">
        <v>77</v>
      </c>
      <c r="AI37">
        <v>53</v>
      </c>
      <c r="AJ37">
        <v>58</v>
      </c>
      <c r="AK37">
        <v>39</v>
      </c>
      <c r="AL37">
        <v>33</v>
      </c>
      <c r="AM37">
        <v>19</v>
      </c>
      <c r="AN37">
        <v>18</v>
      </c>
      <c r="AO37">
        <v>14</v>
      </c>
      <c r="AP37" s="51">
        <v>32</v>
      </c>
      <c r="AQ37" s="21">
        <f t="shared" si="1"/>
        <v>2.3615539024678239E-4</v>
      </c>
      <c r="AR37">
        <v>3</v>
      </c>
      <c r="AS37">
        <v>1</v>
      </c>
      <c r="AT37" s="15">
        <v>152</v>
      </c>
      <c r="AU37" s="28">
        <v>0.51709401709401714</v>
      </c>
      <c r="AV37" s="22">
        <v>0.3034188034188034</v>
      </c>
      <c r="AW37">
        <v>67</v>
      </c>
      <c r="AX37">
        <v>0</v>
      </c>
    </row>
    <row r="38" spans="1:50">
      <c r="A38" s="4" t="s">
        <v>185</v>
      </c>
      <c r="B38" s="5" t="s">
        <v>186</v>
      </c>
      <c r="C38" s="4" t="s">
        <v>101</v>
      </c>
      <c r="D38" s="4" t="s">
        <v>67</v>
      </c>
      <c r="E38" s="19">
        <v>142843</v>
      </c>
      <c r="F38" s="20">
        <v>47121</v>
      </c>
      <c r="G38" s="21">
        <v>0.32987965808615055</v>
      </c>
      <c r="H38" s="20">
        <v>48531</v>
      </c>
      <c r="I38" s="21">
        <v>0.33975063531289595</v>
      </c>
      <c r="J38" s="20">
        <v>49276</v>
      </c>
      <c r="K38" s="22">
        <v>0.34496615164901323</v>
      </c>
      <c r="L38" s="25">
        <v>1410</v>
      </c>
      <c r="M38" s="21">
        <v>2.9053594609630959E-2</v>
      </c>
      <c r="N38">
        <v>0</v>
      </c>
      <c r="O38">
        <v>240</v>
      </c>
      <c r="P38">
        <v>1</v>
      </c>
      <c r="Q38">
        <v>754</v>
      </c>
      <c r="R38">
        <v>415</v>
      </c>
      <c r="S38" s="14">
        <v>901</v>
      </c>
      <c r="T38">
        <v>0</v>
      </c>
      <c r="U38">
        <v>2</v>
      </c>
      <c r="V38">
        <v>0</v>
      </c>
      <c r="W38">
        <v>897</v>
      </c>
      <c r="X38" s="15">
        <v>2</v>
      </c>
      <c r="Y38" s="14">
        <v>25199</v>
      </c>
      <c r="Z38" s="26">
        <f t="shared" si="0"/>
        <v>0.17641046463599896</v>
      </c>
      <c r="AA38">
        <v>17767</v>
      </c>
      <c r="AB38" s="21">
        <v>0.70506766141513555</v>
      </c>
      <c r="AC38">
        <v>17022</v>
      </c>
      <c r="AD38">
        <v>1853</v>
      </c>
      <c r="AE38" s="15">
        <v>115</v>
      </c>
      <c r="AF38" s="14">
        <v>745</v>
      </c>
      <c r="AG38" s="21">
        <v>4.1931671075589573E-2</v>
      </c>
      <c r="AH38">
        <v>11</v>
      </c>
      <c r="AI38">
        <v>45</v>
      </c>
      <c r="AJ38">
        <v>2</v>
      </c>
      <c r="AK38">
        <v>74</v>
      </c>
      <c r="AL38">
        <v>54</v>
      </c>
      <c r="AM38">
        <v>33</v>
      </c>
      <c r="AN38">
        <v>151</v>
      </c>
      <c r="AO38">
        <v>39</v>
      </c>
      <c r="AP38" s="51">
        <v>172</v>
      </c>
      <c r="AQ38" s="21">
        <f t="shared" si="1"/>
        <v>1.2041192078015724E-3</v>
      </c>
      <c r="AR38">
        <v>2</v>
      </c>
      <c r="AS38">
        <v>1</v>
      </c>
      <c r="AT38" s="15">
        <v>49</v>
      </c>
      <c r="AU38" s="28">
        <v>0.57671957671957674</v>
      </c>
      <c r="AV38" s="22">
        <v>0.21957671957671956</v>
      </c>
      <c r="AW38">
        <v>40</v>
      </c>
      <c r="AX38">
        <v>2</v>
      </c>
    </row>
    <row r="39" spans="1:50">
      <c r="A39" s="4" t="s">
        <v>187</v>
      </c>
      <c r="B39" s="5" t="s">
        <v>188</v>
      </c>
      <c r="C39" s="4" t="s">
        <v>101</v>
      </c>
      <c r="D39" s="4" t="s">
        <v>67</v>
      </c>
      <c r="E39" s="19">
        <v>122783</v>
      </c>
      <c r="F39" s="20">
        <v>53881</v>
      </c>
      <c r="G39" s="21">
        <v>0.4388311085410847</v>
      </c>
      <c r="H39" s="20">
        <v>55186</v>
      </c>
      <c r="I39" s="21">
        <v>0.44945961574485066</v>
      </c>
      <c r="J39" s="20">
        <v>55445</v>
      </c>
      <c r="K39" s="22">
        <v>0.45156902828567475</v>
      </c>
      <c r="L39" s="25">
        <v>1305</v>
      </c>
      <c r="M39" s="21">
        <v>2.3647301851918965E-2</v>
      </c>
      <c r="N39">
        <v>0</v>
      </c>
      <c r="O39">
        <v>138</v>
      </c>
      <c r="P39">
        <v>0</v>
      </c>
      <c r="Q39">
        <v>0</v>
      </c>
      <c r="R39">
        <v>1167</v>
      </c>
      <c r="S39" s="14">
        <v>2205</v>
      </c>
      <c r="T39">
        <v>0</v>
      </c>
      <c r="U39">
        <v>0</v>
      </c>
      <c r="V39">
        <v>0</v>
      </c>
      <c r="W39">
        <v>2139</v>
      </c>
      <c r="X39" s="15">
        <v>66</v>
      </c>
      <c r="Y39" s="14">
        <v>19867</v>
      </c>
      <c r="Z39" s="26">
        <f t="shared" si="0"/>
        <v>0.16180578744614482</v>
      </c>
      <c r="AA39">
        <v>14671</v>
      </c>
      <c r="AB39" s="21">
        <v>0.73846076408113959</v>
      </c>
      <c r="AC39">
        <v>14412</v>
      </c>
      <c r="AD39">
        <v>1659</v>
      </c>
      <c r="AE39" s="15">
        <v>151</v>
      </c>
      <c r="AF39" s="14">
        <v>259</v>
      </c>
      <c r="AG39" s="21">
        <v>1.7653874991479791E-2</v>
      </c>
      <c r="AH39">
        <v>4</v>
      </c>
      <c r="AI39">
        <v>2</v>
      </c>
      <c r="AJ39">
        <v>1</v>
      </c>
      <c r="AK39">
        <v>3</v>
      </c>
      <c r="AL39">
        <v>61</v>
      </c>
      <c r="AM39">
        <v>0</v>
      </c>
      <c r="AN39">
        <v>30</v>
      </c>
      <c r="AO39">
        <v>63</v>
      </c>
      <c r="AP39" s="51">
        <v>86</v>
      </c>
      <c r="AQ39" s="21">
        <f t="shared" si="1"/>
        <v>7.0042269695316122E-4</v>
      </c>
      <c r="AR39">
        <v>2</v>
      </c>
      <c r="AS39">
        <v>0</v>
      </c>
      <c r="AT39" s="15">
        <v>37</v>
      </c>
      <c r="AU39" s="28">
        <v>0.78383287920072664</v>
      </c>
      <c r="AV39" s="22">
        <v>0.19255222524977295</v>
      </c>
      <c r="AW39">
        <v>92</v>
      </c>
      <c r="AX39">
        <v>1</v>
      </c>
    </row>
    <row r="40" spans="1:50">
      <c r="A40" s="4" t="s">
        <v>189</v>
      </c>
      <c r="B40" s="5" t="s">
        <v>190</v>
      </c>
      <c r="C40" s="4" t="s">
        <v>101</v>
      </c>
      <c r="D40" s="4" t="s">
        <v>75</v>
      </c>
      <c r="E40" s="19">
        <v>139743</v>
      </c>
      <c r="F40" s="20">
        <v>41599</v>
      </c>
      <c r="G40" s="21">
        <v>0.29768217370458627</v>
      </c>
      <c r="H40" s="20">
        <v>42720</v>
      </c>
      <c r="I40" s="21">
        <v>0.39702883149782098</v>
      </c>
      <c r="J40" s="20">
        <v>43238</v>
      </c>
      <c r="K40" s="22">
        <v>0.40073563613204238</v>
      </c>
      <c r="L40" s="25">
        <v>1121</v>
      </c>
      <c r="M40" s="21">
        <v>2.624063670411985E-2</v>
      </c>
      <c r="N40">
        <v>0</v>
      </c>
      <c r="O40">
        <v>379</v>
      </c>
      <c r="P40">
        <v>7</v>
      </c>
      <c r="Q40">
        <v>425</v>
      </c>
      <c r="R40">
        <v>310</v>
      </c>
      <c r="S40" s="14">
        <v>0</v>
      </c>
      <c r="T40">
        <v>0</v>
      </c>
      <c r="U40">
        <v>0</v>
      </c>
      <c r="V40">
        <v>0</v>
      </c>
      <c r="W40">
        <v>0</v>
      </c>
      <c r="X40" s="15">
        <v>0</v>
      </c>
      <c r="Y40" s="14">
        <v>16932</v>
      </c>
      <c r="Z40" s="26">
        <f t="shared" si="0"/>
        <v>0.12116528198192396</v>
      </c>
      <c r="AA40">
        <v>9899</v>
      </c>
      <c r="AB40" s="21">
        <v>0.58463264824001893</v>
      </c>
      <c r="AC40">
        <v>9381</v>
      </c>
      <c r="AD40">
        <v>949</v>
      </c>
      <c r="AE40" s="15">
        <v>46</v>
      </c>
      <c r="AF40" s="14">
        <v>518</v>
      </c>
      <c r="AG40" s="21">
        <v>5.232851803212446E-2</v>
      </c>
      <c r="AH40">
        <v>4</v>
      </c>
      <c r="AI40">
        <v>6</v>
      </c>
      <c r="AJ40">
        <v>28</v>
      </c>
      <c r="AK40">
        <v>25</v>
      </c>
      <c r="AL40">
        <v>41</v>
      </c>
      <c r="AM40">
        <v>1</v>
      </c>
      <c r="AN40">
        <v>98</v>
      </c>
      <c r="AO40">
        <v>28</v>
      </c>
      <c r="AP40" s="51">
        <v>61</v>
      </c>
      <c r="AQ40" s="21">
        <f t="shared" si="1"/>
        <v>4.3651560364383186E-4</v>
      </c>
      <c r="AR40">
        <v>43</v>
      </c>
      <c r="AS40">
        <v>17</v>
      </c>
      <c r="AT40" s="15">
        <v>489</v>
      </c>
      <c r="AU40" s="28">
        <v>0.55032949993539215</v>
      </c>
      <c r="AV40" s="22">
        <v>0.24176250161519577</v>
      </c>
      <c r="AW40">
        <v>454</v>
      </c>
      <c r="AX40">
        <v>4</v>
      </c>
    </row>
    <row r="41" spans="1:50">
      <c r="A41" s="4" t="s">
        <v>191</v>
      </c>
      <c r="B41" s="5" t="s">
        <v>192</v>
      </c>
      <c r="C41" s="4" t="s">
        <v>101</v>
      </c>
      <c r="D41" s="4" t="s">
        <v>75</v>
      </c>
      <c r="E41" s="19">
        <v>114336</v>
      </c>
      <c r="F41" s="20">
        <v>34874</v>
      </c>
      <c r="G41" s="21">
        <v>0.30501329415057377</v>
      </c>
      <c r="H41" s="20">
        <v>35929</v>
      </c>
      <c r="I41" s="21">
        <v>0.31424048418695771</v>
      </c>
      <c r="J41" s="20">
        <v>36102</v>
      </c>
      <c r="K41" s="22">
        <v>0.31575356842989083</v>
      </c>
      <c r="L41" s="25">
        <v>1055</v>
      </c>
      <c r="M41" s="21">
        <v>2.936346683737371E-2</v>
      </c>
      <c r="N41">
        <v>0</v>
      </c>
      <c r="O41">
        <v>282</v>
      </c>
      <c r="P41">
        <v>0</v>
      </c>
      <c r="Q41">
        <v>81</v>
      </c>
      <c r="R41">
        <v>692</v>
      </c>
      <c r="S41" s="14">
        <v>0</v>
      </c>
      <c r="T41">
        <v>0</v>
      </c>
      <c r="U41">
        <v>0</v>
      </c>
      <c r="V41">
        <v>0</v>
      </c>
      <c r="W41">
        <v>0</v>
      </c>
      <c r="X41" s="15">
        <v>0</v>
      </c>
      <c r="Y41" s="14">
        <v>19183</v>
      </c>
      <c r="Z41" s="26">
        <f t="shared" si="0"/>
        <v>0.16777742793171005</v>
      </c>
      <c r="AA41">
        <v>13304</v>
      </c>
      <c r="AB41" s="21">
        <v>0.69353073033415003</v>
      </c>
      <c r="AC41">
        <v>13131</v>
      </c>
      <c r="AD41">
        <v>883</v>
      </c>
      <c r="AE41" s="15">
        <v>54</v>
      </c>
      <c r="AF41" s="14">
        <v>173</v>
      </c>
      <c r="AG41" s="21">
        <v>1.3003607937462417E-2</v>
      </c>
      <c r="AH41">
        <v>17</v>
      </c>
      <c r="AI41">
        <v>98</v>
      </c>
      <c r="AJ41">
        <v>6</v>
      </c>
      <c r="AK41">
        <v>108</v>
      </c>
      <c r="AL41">
        <v>75</v>
      </c>
      <c r="AM41">
        <v>11</v>
      </c>
      <c r="AN41">
        <v>46</v>
      </c>
      <c r="AO41">
        <v>190</v>
      </c>
      <c r="AP41" s="51">
        <v>82</v>
      </c>
      <c r="AQ41" s="21">
        <f t="shared" si="1"/>
        <v>7.1718443884690732E-4</v>
      </c>
      <c r="AR41">
        <v>6</v>
      </c>
      <c r="AS41">
        <v>5</v>
      </c>
      <c r="AT41" s="15">
        <v>12</v>
      </c>
      <c r="AU41" s="28">
        <v>0.71739130434782605</v>
      </c>
      <c r="AV41" s="22">
        <v>0.28260869565217389</v>
      </c>
      <c r="AW41">
        <v>89</v>
      </c>
      <c r="AX41">
        <v>0</v>
      </c>
    </row>
    <row r="42" spans="1:50">
      <c r="A42" s="4" t="s">
        <v>193</v>
      </c>
      <c r="B42" s="5" t="s">
        <v>194</v>
      </c>
      <c r="C42" s="4" t="s">
        <v>101</v>
      </c>
      <c r="D42" s="4" t="s">
        <v>75</v>
      </c>
      <c r="E42" s="19">
        <v>59705</v>
      </c>
      <c r="F42" s="20">
        <v>20847</v>
      </c>
      <c r="G42" s="21">
        <v>0.3491667364542333</v>
      </c>
      <c r="H42" s="20">
        <v>21528</v>
      </c>
      <c r="I42" s="21">
        <v>0.36057281634703964</v>
      </c>
      <c r="J42" s="20">
        <v>21766</v>
      </c>
      <c r="K42" s="22">
        <v>0.36455908215392346</v>
      </c>
      <c r="L42" s="25">
        <v>681</v>
      </c>
      <c r="M42" s="21">
        <v>3.1633221850613152E-2</v>
      </c>
      <c r="N42">
        <v>0</v>
      </c>
      <c r="O42">
        <v>171</v>
      </c>
      <c r="P42">
        <v>1</v>
      </c>
      <c r="Q42">
        <v>509</v>
      </c>
      <c r="R42">
        <v>0</v>
      </c>
      <c r="S42" s="14">
        <v>0</v>
      </c>
      <c r="T42">
        <v>0</v>
      </c>
      <c r="U42">
        <v>0</v>
      </c>
      <c r="V42">
        <v>0</v>
      </c>
      <c r="W42">
        <v>0</v>
      </c>
      <c r="X42" s="15">
        <v>0</v>
      </c>
      <c r="Y42" s="14">
        <v>8809</v>
      </c>
      <c r="Z42" s="26">
        <f t="shared" si="0"/>
        <v>0.14754208190268822</v>
      </c>
      <c r="AA42">
        <v>6418</v>
      </c>
      <c r="AB42" s="21">
        <v>0.72857305028947672</v>
      </c>
      <c r="AC42">
        <v>6180</v>
      </c>
      <c r="AD42">
        <v>211</v>
      </c>
      <c r="AE42" s="15">
        <v>10</v>
      </c>
      <c r="AF42" s="14">
        <v>238</v>
      </c>
      <c r="AG42" s="21">
        <v>3.7083203490183861E-2</v>
      </c>
      <c r="AH42">
        <v>43</v>
      </c>
      <c r="AI42">
        <v>29</v>
      </c>
      <c r="AJ42">
        <v>42</v>
      </c>
      <c r="AK42">
        <v>66</v>
      </c>
      <c r="AL42">
        <v>124</v>
      </c>
      <c r="AM42">
        <v>22</v>
      </c>
      <c r="AN42">
        <v>17</v>
      </c>
      <c r="AO42">
        <v>8</v>
      </c>
      <c r="AP42" s="51">
        <v>148</v>
      </c>
      <c r="AQ42" s="21">
        <f t="shared" si="1"/>
        <v>2.4788543673059209E-3</v>
      </c>
      <c r="AR42">
        <v>1</v>
      </c>
      <c r="AS42">
        <v>1</v>
      </c>
      <c r="AT42" s="15">
        <v>53</v>
      </c>
      <c r="AU42" s="28">
        <v>0.73540643753409707</v>
      </c>
      <c r="AV42" s="22">
        <v>0.24604473540643754</v>
      </c>
      <c r="AW42">
        <v>90</v>
      </c>
      <c r="AX42">
        <v>4</v>
      </c>
    </row>
    <row r="43" spans="1:50">
      <c r="A43" s="4" t="s">
        <v>195</v>
      </c>
      <c r="B43" s="5" t="s">
        <v>196</v>
      </c>
      <c r="C43" s="4" t="s">
        <v>101</v>
      </c>
      <c r="D43" s="4" t="s">
        <v>75</v>
      </c>
      <c r="E43" s="19">
        <v>69739</v>
      </c>
      <c r="F43" s="20">
        <v>23695</v>
      </c>
      <c r="G43" s="21">
        <v>0.33976684495045811</v>
      </c>
      <c r="H43" s="20">
        <v>24845</v>
      </c>
      <c r="I43" s="21">
        <v>0.35625690072986421</v>
      </c>
      <c r="J43" s="20">
        <v>25076</v>
      </c>
      <c r="K43" s="22">
        <v>0.35956925106468401</v>
      </c>
      <c r="L43" s="25">
        <v>1150</v>
      </c>
      <c r="M43" s="21">
        <v>4.6286979271483196E-2</v>
      </c>
      <c r="N43">
        <v>0</v>
      </c>
      <c r="O43">
        <v>187</v>
      </c>
      <c r="P43">
        <v>33</v>
      </c>
      <c r="Q43">
        <v>306</v>
      </c>
      <c r="R43">
        <v>624</v>
      </c>
      <c r="S43" s="14">
        <v>0</v>
      </c>
      <c r="T43">
        <v>0</v>
      </c>
      <c r="U43">
        <v>0</v>
      </c>
      <c r="V43">
        <v>0</v>
      </c>
      <c r="W43">
        <v>0</v>
      </c>
      <c r="X43" s="15">
        <v>0</v>
      </c>
      <c r="Y43" s="14">
        <v>10660</v>
      </c>
      <c r="Z43" s="26">
        <f t="shared" si="0"/>
        <v>0.15285564748562497</v>
      </c>
      <c r="AA43">
        <v>8083</v>
      </c>
      <c r="AB43" s="21">
        <v>0.7582551594746717</v>
      </c>
      <c r="AC43">
        <v>7852</v>
      </c>
      <c r="AD43">
        <v>507</v>
      </c>
      <c r="AE43" s="15">
        <v>2</v>
      </c>
      <c r="AF43" s="14">
        <v>231</v>
      </c>
      <c r="AG43" s="21">
        <v>2.8578498082395151E-2</v>
      </c>
      <c r="AH43">
        <v>6</v>
      </c>
      <c r="AI43">
        <v>5</v>
      </c>
      <c r="AJ43">
        <v>0</v>
      </c>
      <c r="AK43">
        <v>13</v>
      </c>
      <c r="AL43">
        <v>45</v>
      </c>
      <c r="AM43">
        <v>2</v>
      </c>
      <c r="AN43">
        <v>334</v>
      </c>
      <c r="AO43">
        <v>121</v>
      </c>
      <c r="AP43" s="51">
        <v>105</v>
      </c>
      <c r="AQ43" s="21">
        <f t="shared" si="1"/>
        <v>1.5056137885544674E-3</v>
      </c>
      <c r="AR43">
        <v>9</v>
      </c>
      <c r="AS43">
        <v>0</v>
      </c>
      <c r="AT43" s="15">
        <v>197</v>
      </c>
      <c r="AU43" s="28">
        <v>0.88846398980242192</v>
      </c>
      <c r="AV43" s="22">
        <v>0.13957934990439771</v>
      </c>
      <c r="AW43">
        <v>118</v>
      </c>
      <c r="AX43">
        <v>0</v>
      </c>
    </row>
    <row r="44" spans="1:50">
      <c r="A44" s="4" t="s">
        <v>197</v>
      </c>
      <c r="B44" s="5" t="s">
        <v>198</v>
      </c>
      <c r="C44" s="4" t="s">
        <v>101</v>
      </c>
      <c r="D44" s="4" t="s">
        <v>75</v>
      </c>
      <c r="E44" s="19">
        <v>133445</v>
      </c>
      <c r="F44" s="20">
        <v>43382</v>
      </c>
      <c r="G44" s="21">
        <v>0.32509273483457607</v>
      </c>
      <c r="H44" s="20">
        <v>44507</v>
      </c>
      <c r="I44" s="21">
        <v>0.33352317434148898</v>
      </c>
      <c r="J44" s="20">
        <v>45033</v>
      </c>
      <c r="K44" s="22">
        <v>0.3374648731687212</v>
      </c>
      <c r="L44" s="25">
        <v>1125</v>
      </c>
      <c r="M44" s="21">
        <v>2.5276922731255799E-2</v>
      </c>
      <c r="N44">
        <v>0</v>
      </c>
      <c r="O44">
        <v>59</v>
      </c>
      <c r="P44">
        <v>1</v>
      </c>
      <c r="Q44">
        <v>513</v>
      </c>
      <c r="R44">
        <v>552</v>
      </c>
      <c r="S44" s="14">
        <v>0</v>
      </c>
      <c r="T44">
        <v>0</v>
      </c>
      <c r="U44">
        <v>0</v>
      </c>
      <c r="V44">
        <v>0</v>
      </c>
      <c r="W44">
        <v>0</v>
      </c>
      <c r="X44" s="15">
        <v>0</v>
      </c>
      <c r="Y44" s="14">
        <v>18912</v>
      </c>
      <c r="Z44" s="26">
        <f t="shared" si="0"/>
        <v>0.14172130840421146</v>
      </c>
      <c r="AA44">
        <v>13559</v>
      </c>
      <c r="AB44" s="21">
        <v>0.71695219966159052</v>
      </c>
      <c r="AC44">
        <v>13033</v>
      </c>
      <c r="AD44">
        <v>445</v>
      </c>
      <c r="AE44" s="15">
        <v>56</v>
      </c>
      <c r="AF44" s="14">
        <v>526</v>
      </c>
      <c r="AG44" s="21">
        <v>3.8793421343756913E-2</v>
      </c>
      <c r="AH44">
        <v>11</v>
      </c>
      <c r="AI44">
        <v>30</v>
      </c>
      <c r="AJ44">
        <v>1</v>
      </c>
      <c r="AK44">
        <v>104</v>
      </c>
      <c r="AL44">
        <v>29</v>
      </c>
      <c r="AM44">
        <v>5</v>
      </c>
      <c r="AN44">
        <v>229</v>
      </c>
      <c r="AO44">
        <v>119</v>
      </c>
      <c r="AP44" s="51">
        <v>67</v>
      </c>
      <c r="AQ44" s="21">
        <f t="shared" si="1"/>
        <v>5.0207950841170521E-4</v>
      </c>
      <c r="AR44">
        <v>0</v>
      </c>
      <c r="AS44">
        <v>0</v>
      </c>
      <c r="AT44" s="15">
        <v>98</v>
      </c>
      <c r="AU44" s="28">
        <v>0.97390636991557944</v>
      </c>
      <c r="AV44" s="22">
        <v>0.42517267843438217</v>
      </c>
      <c r="AW44">
        <v>54</v>
      </c>
      <c r="AX44">
        <v>4</v>
      </c>
    </row>
    <row r="45" spans="1:50">
      <c r="A45" s="4" t="s">
        <v>199</v>
      </c>
      <c r="B45" s="5" t="s">
        <v>200</v>
      </c>
      <c r="C45" s="4" t="s">
        <v>101</v>
      </c>
      <c r="D45" s="4" t="s">
        <v>75</v>
      </c>
      <c r="E45" s="19">
        <v>141206</v>
      </c>
      <c r="F45" s="20">
        <v>46027</v>
      </c>
      <c r="G45" s="21">
        <v>0.32595640411880517</v>
      </c>
      <c r="H45" s="20">
        <v>47449</v>
      </c>
      <c r="I45" s="21">
        <v>0.33602679772814187</v>
      </c>
      <c r="J45" s="20">
        <v>47507</v>
      </c>
      <c r="K45" s="22">
        <v>0.33643754514680679</v>
      </c>
      <c r="L45" s="25">
        <v>1422</v>
      </c>
      <c r="M45" s="21">
        <v>2.9969019368163714E-2</v>
      </c>
      <c r="N45">
        <v>0</v>
      </c>
      <c r="O45">
        <v>303</v>
      </c>
      <c r="P45">
        <v>119</v>
      </c>
      <c r="Q45">
        <v>414</v>
      </c>
      <c r="R45">
        <v>586</v>
      </c>
      <c r="S45" s="14">
        <v>0</v>
      </c>
      <c r="T45">
        <v>0</v>
      </c>
      <c r="U45">
        <v>0</v>
      </c>
      <c r="V45">
        <v>0</v>
      </c>
      <c r="W45">
        <v>0</v>
      </c>
      <c r="X45" s="15">
        <v>0</v>
      </c>
      <c r="Y45" s="14">
        <v>23445</v>
      </c>
      <c r="Z45" s="26">
        <f t="shared" si="0"/>
        <v>0.16603402121722874</v>
      </c>
      <c r="AA45">
        <v>17199</v>
      </c>
      <c r="AB45" s="21">
        <v>0.73358925143953935</v>
      </c>
      <c r="AC45">
        <v>17141</v>
      </c>
      <c r="AD45">
        <v>2040</v>
      </c>
      <c r="AE45" s="15">
        <v>58</v>
      </c>
      <c r="AF45" s="14">
        <v>58</v>
      </c>
      <c r="AG45" s="21">
        <v>3.3722890865748008E-3</v>
      </c>
      <c r="AH45">
        <v>12</v>
      </c>
      <c r="AI45">
        <v>20</v>
      </c>
      <c r="AJ45">
        <v>10</v>
      </c>
      <c r="AK45">
        <v>31</v>
      </c>
      <c r="AL45">
        <v>56</v>
      </c>
      <c r="AM45">
        <v>21</v>
      </c>
      <c r="AN45">
        <v>53</v>
      </c>
      <c r="AO45">
        <v>14</v>
      </c>
      <c r="AP45" s="51">
        <v>140</v>
      </c>
      <c r="AQ45" s="21">
        <f t="shared" si="1"/>
        <v>9.9145928643258781E-4</v>
      </c>
      <c r="AR45">
        <v>3</v>
      </c>
      <c r="AS45">
        <v>0</v>
      </c>
      <c r="AT45" s="15">
        <v>77</v>
      </c>
      <c r="AU45" s="28">
        <v>0.60401955458989676</v>
      </c>
      <c r="AV45" s="22">
        <v>0.2102118413905486</v>
      </c>
      <c r="AW45">
        <v>66</v>
      </c>
      <c r="AX45">
        <v>0</v>
      </c>
    </row>
    <row r="46" spans="1:50">
      <c r="A46" s="4" t="s">
        <v>201</v>
      </c>
      <c r="B46" s="5" t="s">
        <v>202</v>
      </c>
      <c r="C46" s="4" t="s">
        <v>101</v>
      </c>
      <c r="D46" s="4" t="s">
        <v>75</v>
      </c>
      <c r="E46" s="19">
        <v>101002</v>
      </c>
      <c r="F46" s="20">
        <v>32454</v>
      </c>
      <c r="G46" s="21">
        <v>0.32132036989366547</v>
      </c>
      <c r="H46" s="20">
        <v>33367</v>
      </c>
      <c r="I46" s="21">
        <v>0.3303597948555474</v>
      </c>
      <c r="J46" s="20">
        <v>33619</v>
      </c>
      <c r="K46" s="22">
        <v>0.33285479495455533</v>
      </c>
      <c r="L46" s="25">
        <v>913</v>
      </c>
      <c r="M46" s="21">
        <v>2.7362364012347529E-2</v>
      </c>
      <c r="N46">
        <v>0</v>
      </c>
      <c r="O46">
        <v>343</v>
      </c>
      <c r="P46">
        <v>39</v>
      </c>
      <c r="Q46">
        <v>123</v>
      </c>
      <c r="R46">
        <v>408</v>
      </c>
      <c r="S46" s="14">
        <v>0</v>
      </c>
      <c r="T46">
        <v>0</v>
      </c>
      <c r="U46">
        <v>0</v>
      </c>
      <c r="V46">
        <v>0</v>
      </c>
      <c r="W46">
        <v>0</v>
      </c>
      <c r="X46" s="15">
        <v>0</v>
      </c>
      <c r="Y46" s="14">
        <v>12077</v>
      </c>
      <c r="Z46" s="26">
        <f t="shared" si="0"/>
        <v>0.11957188966555117</v>
      </c>
      <c r="AA46">
        <v>9048</v>
      </c>
      <c r="AB46" s="21">
        <v>0.74919268030139941</v>
      </c>
      <c r="AC46">
        <v>8796</v>
      </c>
      <c r="AD46">
        <v>202</v>
      </c>
      <c r="AE46" s="15">
        <v>89</v>
      </c>
      <c r="AF46" s="14">
        <v>252</v>
      </c>
      <c r="AG46" s="21">
        <v>2.7851458885941646E-2</v>
      </c>
      <c r="AH46">
        <v>2</v>
      </c>
      <c r="AI46">
        <v>1</v>
      </c>
      <c r="AJ46">
        <v>10</v>
      </c>
      <c r="AK46">
        <v>274</v>
      </c>
      <c r="AL46">
        <v>152</v>
      </c>
      <c r="AM46">
        <v>222</v>
      </c>
      <c r="AN46">
        <v>21</v>
      </c>
      <c r="AO46">
        <v>27</v>
      </c>
      <c r="AP46" s="51">
        <v>145</v>
      </c>
      <c r="AQ46" s="21">
        <f t="shared" si="1"/>
        <v>1.4356151363339341E-3</v>
      </c>
      <c r="AR46">
        <v>0</v>
      </c>
      <c r="AS46">
        <v>0</v>
      </c>
      <c r="AT46" s="15">
        <v>82</v>
      </c>
      <c r="AU46" s="28">
        <v>0.73768115942028989</v>
      </c>
      <c r="AV46" s="22">
        <v>0.31159420289855072</v>
      </c>
      <c r="AW46">
        <v>39</v>
      </c>
      <c r="AX46">
        <v>0</v>
      </c>
    </row>
    <row r="47" spans="1:50">
      <c r="A47" s="4" t="s">
        <v>203</v>
      </c>
      <c r="B47" s="5" t="s">
        <v>204</v>
      </c>
      <c r="C47" s="4" t="s">
        <v>101</v>
      </c>
      <c r="D47" s="4" t="s">
        <v>75</v>
      </c>
      <c r="E47" s="19">
        <v>63654</v>
      </c>
      <c r="F47" s="20">
        <v>20042</v>
      </c>
      <c r="G47" s="21">
        <v>0.31485845351431174</v>
      </c>
      <c r="H47" s="20">
        <v>20620</v>
      </c>
      <c r="I47" s="21">
        <v>0.32393879410563359</v>
      </c>
      <c r="J47" s="20">
        <v>20911</v>
      </c>
      <c r="K47" s="22">
        <v>0.32851038426493229</v>
      </c>
      <c r="L47" s="25">
        <v>578</v>
      </c>
      <c r="M47" s="21">
        <v>2.8031037827352084E-2</v>
      </c>
      <c r="N47">
        <v>0</v>
      </c>
      <c r="O47">
        <v>243</v>
      </c>
      <c r="P47">
        <v>7</v>
      </c>
      <c r="Q47">
        <v>132</v>
      </c>
      <c r="R47">
        <v>196</v>
      </c>
      <c r="S47" s="14">
        <v>0</v>
      </c>
      <c r="T47">
        <v>0</v>
      </c>
      <c r="U47">
        <v>0</v>
      </c>
      <c r="V47">
        <v>0</v>
      </c>
      <c r="W47">
        <v>0</v>
      </c>
      <c r="X47" s="15">
        <v>0</v>
      </c>
      <c r="Y47" s="14">
        <v>9268</v>
      </c>
      <c r="Z47" s="26">
        <f t="shared" si="0"/>
        <v>0.14559964809752726</v>
      </c>
      <c r="AA47">
        <v>7027</v>
      </c>
      <c r="AB47" s="21">
        <v>0.75820025895554599</v>
      </c>
      <c r="AC47">
        <v>6736</v>
      </c>
      <c r="AD47">
        <v>570</v>
      </c>
      <c r="AE47" s="15">
        <v>49</v>
      </c>
      <c r="AF47" s="14">
        <v>291</v>
      </c>
      <c r="AG47" s="21">
        <v>4.141169773729899E-2</v>
      </c>
      <c r="AH47">
        <v>114</v>
      </c>
      <c r="AI47">
        <v>58</v>
      </c>
      <c r="AJ47">
        <v>90</v>
      </c>
      <c r="AK47">
        <v>193</v>
      </c>
      <c r="AL47">
        <v>254</v>
      </c>
      <c r="AM47">
        <v>68</v>
      </c>
      <c r="AN47">
        <v>25</v>
      </c>
      <c r="AO47">
        <v>24</v>
      </c>
      <c r="AP47" s="51">
        <v>320</v>
      </c>
      <c r="AQ47" s="21">
        <f t="shared" si="1"/>
        <v>5.0271781820466896E-3</v>
      </c>
      <c r="AR47">
        <v>7</v>
      </c>
      <c r="AS47">
        <v>0</v>
      </c>
      <c r="AT47" s="15">
        <v>43</v>
      </c>
      <c r="AU47" s="28">
        <v>0.4834368530020704</v>
      </c>
      <c r="AV47" s="22">
        <v>0.28881987577639751</v>
      </c>
      <c r="AW47">
        <v>59</v>
      </c>
      <c r="AX47">
        <v>0</v>
      </c>
    </row>
    <row r="48" spans="1:50">
      <c r="A48" s="4" t="s">
        <v>205</v>
      </c>
      <c r="B48" s="5" t="s">
        <v>206</v>
      </c>
      <c r="C48" s="4" t="s">
        <v>101</v>
      </c>
      <c r="D48" s="4" t="s">
        <v>75</v>
      </c>
      <c r="E48" s="19">
        <v>51227</v>
      </c>
      <c r="F48" s="20">
        <v>18045</v>
      </c>
      <c r="G48" s="21">
        <v>0.35225564643644952</v>
      </c>
      <c r="H48" s="20">
        <v>18753</v>
      </c>
      <c r="I48" s="21">
        <v>0.36607648310461283</v>
      </c>
      <c r="J48" s="20">
        <v>19126</v>
      </c>
      <c r="K48" s="22">
        <v>0.3733577995978683</v>
      </c>
      <c r="L48" s="25">
        <v>708</v>
      </c>
      <c r="M48" s="21">
        <v>3.7753959366501361E-2</v>
      </c>
      <c r="N48">
        <v>0</v>
      </c>
      <c r="O48">
        <v>195</v>
      </c>
      <c r="P48">
        <v>0</v>
      </c>
      <c r="Q48">
        <v>510</v>
      </c>
      <c r="R48">
        <v>3</v>
      </c>
      <c r="S48" s="14">
        <v>0</v>
      </c>
      <c r="T48">
        <v>0</v>
      </c>
      <c r="U48">
        <v>0</v>
      </c>
      <c r="V48">
        <v>0</v>
      </c>
      <c r="W48">
        <v>0</v>
      </c>
      <c r="X48" s="15">
        <v>0</v>
      </c>
      <c r="Y48" s="14">
        <v>7084</v>
      </c>
      <c r="Z48" s="26">
        <f t="shared" si="0"/>
        <v>0.13828645050461671</v>
      </c>
      <c r="AA48">
        <v>4840</v>
      </c>
      <c r="AB48" s="21">
        <v>0.68322981366459623</v>
      </c>
      <c r="AC48">
        <v>4467</v>
      </c>
      <c r="AD48">
        <v>192</v>
      </c>
      <c r="AE48" s="15">
        <v>0</v>
      </c>
      <c r="AF48" s="14">
        <v>373</v>
      </c>
      <c r="AG48" s="21">
        <v>7.7066115702479343E-2</v>
      </c>
      <c r="AH48">
        <v>80</v>
      </c>
      <c r="AI48">
        <v>13</v>
      </c>
      <c r="AJ48">
        <v>47</v>
      </c>
      <c r="AK48">
        <v>35</v>
      </c>
      <c r="AL48">
        <v>80</v>
      </c>
      <c r="AM48">
        <v>29</v>
      </c>
      <c r="AN48">
        <v>143</v>
      </c>
      <c r="AO48">
        <v>26</v>
      </c>
      <c r="AP48" s="51">
        <v>57</v>
      </c>
      <c r="AQ48" s="21">
        <f t="shared" si="1"/>
        <v>1.1126944775216195E-3</v>
      </c>
      <c r="AR48">
        <v>2</v>
      </c>
      <c r="AS48">
        <v>2</v>
      </c>
      <c r="AT48" s="15">
        <v>42</v>
      </c>
      <c r="AU48" s="28">
        <v>0.66110740493662445</v>
      </c>
      <c r="AV48" s="22">
        <v>0.10206804536357572</v>
      </c>
      <c r="AW48">
        <v>95</v>
      </c>
      <c r="AX48">
        <v>2</v>
      </c>
    </row>
    <row r="49" spans="1:50">
      <c r="A49" s="4" t="s">
        <v>207</v>
      </c>
      <c r="B49" s="5" t="s">
        <v>208</v>
      </c>
      <c r="C49" s="4" t="s">
        <v>101</v>
      </c>
      <c r="D49" s="4" t="s">
        <v>75</v>
      </c>
      <c r="E49" s="19">
        <v>67395</v>
      </c>
      <c r="F49" s="20">
        <v>23053</v>
      </c>
      <c r="G49" s="21">
        <v>0.34205801617330661</v>
      </c>
      <c r="H49" s="20">
        <v>23773</v>
      </c>
      <c r="I49" s="21">
        <v>0.35274130128347803</v>
      </c>
      <c r="J49" s="20">
        <v>23957</v>
      </c>
      <c r="K49" s="22">
        <v>0.35547147414496627</v>
      </c>
      <c r="L49" s="25">
        <v>720</v>
      </c>
      <c r="M49" s="21">
        <v>3.0286459428763724E-2</v>
      </c>
      <c r="N49">
        <v>0</v>
      </c>
      <c r="O49">
        <v>175</v>
      </c>
      <c r="P49">
        <v>0</v>
      </c>
      <c r="Q49">
        <v>344</v>
      </c>
      <c r="R49">
        <v>201</v>
      </c>
      <c r="S49" s="14">
        <v>0</v>
      </c>
      <c r="T49">
        <v>0</v>
      </c>
      <c r="U49">
        <v>0</v>
      </c>
      <c r="V49">
        <v>0</v>
      </c>
      <c r="W49">
        <v>0</v>
      </c>
      <c r="X49" s="15">
        <v>0</v>
      </c>
      <c r="Y49" s="14">
        <v>11716</v>
      </c>
      <c r="Z49" s="26">
        <f t="shared" si="0"/>
        <v>0.17384078937606648</v>
      </c>
      <c r="AA49">
        <v>7876</v>
      </c>
      <c r="AB49" s="21">
        <v>0.67224308637760333</v>
      </c>
      <c r="AC49">
        <v>7692</v>
      </c>
      <c r="AD49">
        <v>422</v>
      </c>
      <c r="AE49" s="15">
        <v>310</v>
      </c>
      <c r="AF49" s="14">
        <v>184</v>
      </c>
      <c r="AG49" s="21">
        <v>2.3362112747587607E-2</v>
      </c>
      <c r="AH49">
        <v>7</v>
      </c>
      <c r="AI49">
        <v>6</v>
      </c>
      <c r="AJ49">
        <v>6</v>
      </c>
      <c r="AK49">
        <v>68</v>
      </c>
      <c r="AL49">
        <v>52</v>
      </c>
      <c r="AM49">
        <v>61</v>
      </c>
      <c r="AN49">
        <v>30</v>
      </c>
      <c r="AO49">
        <v>20</v>
      </c>
      <c r="AP49" s="51">
        <v>144</v>
      </c>
      <c r="AQ49" s="21">
        <f t="shared" si="1"/>
        <v>2.1366570220342756E-3</v>
      </c>
      <c r="AR49">
        <v>10</v>
      </c>
      <c r="AS49">
        <v>2</v>
      </c>
      <c r="AT49" s="15">
        <v>368</v>
      </c>
      <c r="AU49" s="28">
        <v>0.5237694572991165</v>
      </c>
      <c r="AV49" s="22">
        <v>0.26335717290702565</v>
      </c>
      <c r="AW49">
        <v>221</v>
      </c>
      <c r="AX49">
        <v>0</v>
      </c>
    </row>
    <row r="50" spans="1:50">
      <c r="A50" s="4" t="s">
        <v>209</v>
      </c>
      <c r="B50" s="5" t="s">
        <v>210</v>
      </c>
      <c r="C50" s="4" t="s">
        <v>101</v>
      </c>
      <c r="D50" s="4" t="s">
        <v>75</v>
      </c>
      <c r="E50" s="19">
        <v>133074</v>
      </c>
      <c r="F50" s="20">
        <v>43285</v>
      </c>
      <c r="G50" s="21">
        <v>0.32527015044261087</v>
      </c>
      <c r="H50" s="20">
        <v>44703</v>
      </c>
      <c r="I50" s="21">
        <v>0.33592587582848643</v>
      </c>
      <c r="J50" s="20">
        <v>45444</v>
      </c>
      <c r="K50" s="22">
        <v>0.34149420623111953</v>
      </c>
      <c r="L50" s="25">
        <v>1418</v>
      </c>
      <c r="M50" s="21">
        <v>3.1720466187951595E-2</v>
      </c>
      <c r="N50">
        <v>0</v>
      </c>
      <c r="O50">
        <v>362</v>
      </c>
      <c r="P50">
        <v>0</v>
      </c>
      <c r="Q50">
        <v>443</v>
      </c>
      <c r="R50">
        <v>613</v>
      </c>
      <c r="S50" s="14">
        <v>0</v>
      </c>
      <c r="T50">
        <v>0</v>
      </c>
      <c r="U50">
        <v>0</v>
      </c>
      <c r="V50">
        <v>0</v>
      </c>
      <c r="W50">
        <v>0</v>
      </c>
      <c r="X50" s="15">
        <v>0</v>
      </c>
      <c r="Y50" s="14">
        <v>21568</v>
      </c>
      <c r="Z50" s="26">
        <f t="shared" si="0"/>
        <v>0.16207523633467094</v>
      </c>
      <c r="AA50">
        <v>15840</v>
      </c>
      <c r="AB50" s="21">
        <v>0.73442136498516319</v>
      </c>
      <c r="AC50">
        <v>15099</v>
      </c>
      <c r="AD50">
        <v>0</v>
      </c>
      <c r="AE50" s="15">
        <v>216</v>
      </c>
      <c r="AF50" s="14">
        <v>741</v>
      </c>
      <c r="AG50" s="21">
        <v>4.6780303030303033E-2</v>
      </c>
      <c r="AH50">
        <v>2</v>
      </c>
      <c r="AI50">
        <v>2</v>
      </c>
      <c r="AJ50">
        <v>8</v>
      </c>
      <c r="AK50">
        <v>4</v>
      </c>
      <c r="AL50">
        <v>43</v>
      </c>
      <c r="AM50">
        <v>15</v>
      </c>
      <c r="AN50">
        <v>5</v>
      </c>
      <c r="AO50">
        <v>28</v>
      </c>
      <c r="AP50" s="51">
        <v>51</v>
      </c>
      <c r="AQ50" s="21">
        <f t="shared" si="1"/>
        <v>3.8324541232697594E-4</v>
      </c>
      <c r="AR50">
        <v>2</v>
      </c>
      <c r="AS50">
        <v>2</v>
      </c>
      <c r="AT50" s="15">
        <v>62</v>
      </c>
      <c r="AU50" s="28">
        <v>0.85074626865671643</v>
      </c>
      <c r="AV50" s="22">
        <v>0.14285714285714285</v>
      </c>
      <c r="AW50">
        <v>52</v>
      </c>
      <c r="AX50">
        <v>0</v>
      </c>
    </row>
    <row r="51" spans="1:50">
      <c r="A51" s="4" t="s">
        <v>211</v>
      </c>
      <c r="B51" s="5" t="s">
        <v>212</v>
      </c>
      <c r="C51" s="4" t="s">
        <v>101</v>
      </c>
      <c r="D51" s="4" t="s">
        <v>75</v>
      </c>
      <c r="E51" s="19">
        <v>115912</v>
      </c>
      <c r="F51" s="20">
        <v>35421</v>
      </c>
      <c r="G51" s="21">
        <v>0.3055852715853406</v>
      </c>
      <c r="H51" s="20">
        <v>36755</v>
      </c>
      <c r="I51" s="21">
        <v>0.31709400234660778</v>
      </c>
      <c r="J51" s="20">
        <v>37485</v>
      </c>
      <c r="K51" s="22">
        <v>0.32339188349782594</v>
      </c>
      <c r="L51" s="25">
        <v>1334</v>
      </c>
      <c r="M51" s="21">
        <v>3.6294381716773197E-2</v>
      </c>
      <c r="N51">
        <v>0</v>
      </c>
      <c r="O51">
        <v>479</v>
      </c>
      <c r="P51">
        <v>2</v>
      </c>
      <c r="Q51">
        <v>834</v>
      </c>
      <c r="R51">
        <v>19</v>
      </c>
      <c r="S51" s="14">
        <v>0</v>
      </c>
      <c r="T51">
        <v>0</v>
      </c>
      <c r="U51">
        <v>0</v>
      </c>
      <c r="V51">
        <v>0</v>
      </c>
      <c r="W51">
        <v>0</v>
      </c>
      <c r="X51" s="15">
        <v>0</v>
      </c>
      <c r="Y51" s="14">
        <v>18775</v>
      </c>
      <c r="Z51" s="26">
        <f t="shared" si="0"/>
        <v>0.16197632686865898</v>
      </c>
      <c r="AA51">
        <v>13634</v>
      </c>
      <c r="AB51" s="21">
        <v>0.72617842876165117</v>
      </c>
      <c r="AC51">
        <v>12904</v>
      </c>
      <c r="AD51">
        <v>556</v>
      </c>
      <c r="AE51" s="15">
        <v>27</v>
      </c>
      <c r="AF51" s="14">
        <v>730</v>
      </c>
      <c r="AG51" s="21">
        <v>5.3542614053102539E-2</v>
      </c>
      <c r="AH51">
        <v>16</v>
      </c>
      <c r="AI51">
        <v>10</v>
      </c>
      <c r="AJ51">
        <v>32</v>
      </c>
      <c r="AK51">
        <v>0</v>
      </c>
      <c r="AL51">
        <v>0</v>
      </c>
      <c r="AM51">
        <v>0</v>
      </c>
      <c r="AN51">
        <v>0</v>
      </c>
      <c r="AO51">
        <v>0</v>
      </c>
      <c r="AP51" s="51">
        <v>193</v>
      </c>
      <c r="AQ51" s="21">
        <f t="shared" si="1"/>
        <v>1.6650562495686384E-3</v>
      </c>
      <c r="AR51">
        <v>6</v>
      </c>
      <c r="AS51">
        <v>4</v>
      </c>
      <c r="AT51" s="15">
        <v>133</v>
      </c>
      <c r="AU51" s="28">
        <v>0.48473282442748089</v>
      </c>
      <c r="AV51" s="22">
        <v>0.33396946564885494</v>
      </c>
      <c r="AW51">
        <v>59</v>
      </c>
      <c r="AX51">
        <v>0</v>
      </c>
    </row>
    <row r="52" spans="1:50">
      <c r="A52" s="4" t="s">
        <v>213</v>
      </c>
      <c r="B52" s="5" t="s">
        <v>214</v>
      </c>
      <c r="C52" s="4" t="s">
        <v>101</v>
      </c>
      <c r="D52" s="4" t="s">
        <v>75</v>
      </c>
      <c r="E52" s="19">
        <v>122119</v>
      </c>
      <c r="F52" s="20">
        <v>31188</v>
      </c>
      <c r="G52" s="21">
        <v>0.25539023411590334</v>
      </c>
      <c r="H52" s="20">
        <v>32022</v>
      </c>
      <c r="I52" s="21">
        <v>0.26221963822173455</v>
      </c>
      <c r="J52" s="20">
        <v>32517</v>
      </c>
      <c r="K52" s="22">
        <v>0.26627306152195807</v>
      </c>
      <c r="L52" s="25">
        <v>834</v>
      </c>
      <c r="M52" s="21">
        <v>2.6044594341390295E-2</v>
      </c>
      <c r="N52">
        <v>0</v>
      </c>
      <c r="O52">
        <v>293</v>
      </c>
      <c r="P52">
        <v>0</v>
      </c>
      <c r="Q52">
        <v>338</v>
      </c>
      <c r="R52">
        <v>203</v>
      </c>
      <c r="S52" s="14">
        <v>0</v>
      </c>
      <c r="T52">
        <v>0</v>
      </c>
      <c r="U52">
        <v>0</v>
      </c>
      <c r="V52">
        <v>0</v>
      </c>
      <c r="W52">
        <v>0</v>
      </c>
      <c r="X52" s="15">
        <v>0</v>
      </c>
      <c r="Y52" s="14">
        <v>16652</v>
      </c>
      <c r="Z52" s="26">
        <f t="shared" si="0"/>
        <v>0.13635879756630828</v>
      </c>
      <c r="AA52">
        <v>10956</v>
      </c>
      <c r="AB52" s="21">
        <v>0.657938986307951</v>
      </c>
      <c r="AC52">
        <v>10461</v>
      </c>
      <c r="AD52">
        <v>955</v>
      </c>
      <c r="AE52" s="15">
        <v>25</v>
      </c>
      <c r="AF52" s="14">
        <v>495</v>
      </c>
      <c r="AG52" s="21">
        <v>4.5180722891566265E-2</v>
      </c>
      <c r="AH52">
        <v>12</v>
      </c>
      <c r="AI52">
        <v>3</v>
      </c>
      <c r="AJ52">
        <v>32</v>
      </c>
      <c r="AK52">
        <v>11</v>
      </c>
      <c r="AL52">
        <v>48</v>
      </c>
      <c r="AM52">
        <v>14</v>
      </c>
      <c r="AN52">
        <v>19</v>
      </c>
      <c r="AO52">
        <v>18</v>
      </c>
      <c r="AP52" s="51">
        <v>51</v>
      </c>
      <c r="AQ52" s="21">
        <f t="shared" si="1"/>
        <v>4.1762543093212356E-4</v>
      </c>
      <c r="AR52">
        <v>3</v>
      </c>
      <c r="AS52">
        <v>1</v>
      </c>
      <c r="AT52" s="15">
        <v>119</v>
      </c>
      <c r="AU52" s="28">
        <v>0.94159928122192271</v>
      </c>
      <c r="AV52" s="22">
        <v>3.2345013477088951E-2</v>
      </c>
      <c r="AW52">
        <v>113</v>
      </c>
      <c r="AX52">
        <v>0</v>
      </c>
    </row>
    <row r="53" spans="1:50">
      <c r="A53" s="4" t="s">
        <v>215</v>
      </c>
      <c r="B53" s="5" t="s">
        <v>216</v>
      </c>
      <c r="C53" s="4" t="s">
        <v>101</v>
      </c>
      <c r="D53" s="4" t="s">
        <v>75</v>
      </c>
      <c r="E53" s="19">
        <v>68842</v>
      </c>
      <c r="F53" s="20">
        <v>25826</v>
      </c>
      <c r="G53" s="21">
        <v>0.37514889166497195</v>
      </c>
      <c r="H53" s="20">
        <v>26650</v>
      </c>
      <c r="I53" s="21">
        <v>0.38711832892710846</v>
      </c>
      <c r="J53" s="20">
        <v>26830</v>
      </c>
      <c r="K53" s="22">
        <v>0.38973301182417708</v>
      </c>
      <c r="L53" s="25">
        <v>824</v>
      </c>
      <c r="M53" s="21">
        <v>3.0919324577861163E-2</v>
      </c>
      <c r="N53">
        <v>0</v>
      </c>
      <c r="O53">
        <v>180</v>
      </c>
      <c r="P53">
        <v>1</v>
      </c>
      <c r="Q53">
        <v>333</v>
      </c>
      <c r="R53">
        <v>310</v>
      </c>
      <c r="S53" s="14">
        <v>0</v>
      </c>
      <c r="T53">
        <v>0</v>
      </c>
      <c r="U53">
        <v>0</v>
      </c>
      <c r="V53">
        <v>0</v>
      </c>
      <c r="W53">
        <v>0</v>
      </c>
      <c r="X53" s="15">
        <v>0</v>
      </c>
      <c r="Y53" s="14">
        <v>11321</v>
      </c>
      <c r="Z53" s="26">
        <f t="shared" si="0"/>
        <v>0.16444902820952326</v>
      </c>
      <c r="AA53">
        <v>8004</v>
      </c>
      <c r="AB53" s="21">
        <v>0.70700468156523277</v>
      </c>
      <c r="AC53">
        <v>7824</v>
      </c>
      <c r="AD53">
        <v>683</v>
      </c>
      <c r="AE53" s="15">
        <v>51</v>
      </c>
      <c r="AF53" s="14">
        <v>180</v>
      </c>
      <c r="AG53" s="21">
        <v>2.2488755622188907E-2</v>
      </c>
      <c r="AH53">
        <v>175</v>
      </c>
      <c r="AI53">
        <v>76</v>
      </c>
      <c r="AJ53">
        <v>137</v>
      </c>
      <c r="AK53">
        <v>65</v>
      </c>
      <c r="AL53">
        <v>318</v>
      </c>
      <c r="AM53">
        <v>93</v>
      </c>
      <c r="AN53">
        <v>222</v>
      </c>
      <c r="AO53">
        <v>80</v>
      </c>
      <c r="AP53" s="51">
        <v>502</v>
      </c>
      <c r="AQ53" s="21">
        <f t="shared" si="1"/>
        <v>7.292060079602568E-3</v>
      </c>
      <c r="AR53">
        <v>5</v>
      </c>
      <c r="AS53">
        <v>2</v>
      </c>
      <c r="AT53" s="15">
        <v>136</v>
      </c>
      <c r="AU53" s="28">
        <v>0.7624760076775432</v>
      </c>
      <c r="AV53" s="22">
        <v>0.27351247600767753</v>
      </c>
      <c r="AW53">
        <v>198</v>
      </c>
      <c r="AX53">
        <v>0</v>
      </c>
    </row>
    <row r="54" spans="1:50">
      <c r="A54" s="4" t="s">
        <v>217</v>
      </c>
      <c r="B54" s="5" t="s">
        <v>218</v>
      </c>
      <c r="C54" s="4" t="s">
        <v>101</v>
      </c>
      <c r="D54" s="4" t="s">
        <v>78</v>
      </c>
      <c r="E54" s="19">
        <v>72735</v>
      </c>
      <c r="F54" s="20">
        <v>20983</v>
      </c>
      <c r="G54" s="21">
        <v>0.28848559840516946</v>
      </c>
      <c r="H54" s="20">
        <v>21763</v>
      </c>
      <c r="I54" s="21">
        <v>0.2992094589949818</v>
      </c>
      <c r="J54" s="20">
        <v>21989</v>
      </c>
      <c r="K54" s="22">
        <v>0.30231662885818383</v>
      </c>
      <c r="L54" s="25">
        <v>780</v>
      </c>
      <c r="M54" s="21">
        <v>3.5840646969627347E-2</v>
      </c>
      <c r="N54">
        <v>0</v>
      </c>
      <c r="O54">
        <v>121</v>
      </c>
      <c r="P54">
        <v>37</v>
      </c>
      <c r="Q54">
        <v>310</v>
      </c>
      <c r="R54">
        <v>312</v>
      </c>
      <c r="S54" s="14">
        <v>1524</v>
      </c>
      <c r="T54">
        <v>0</v>
      </c>
      <c r="U54">
        <v>6</v>
      </c>
      <c r="V54">
        <v>0</v>
      </c>
      <c r="W54">
        <v>563</v>
      </c>
      <c r="X54" s="15">
        <v>955</v>
      </c>
      <c r="Y54" s="14">
        <v>12731</v>
      </c>
      <c r="Z54" s="26">
        <f t="shared" si="0"/>
        <v>0.17503265278064206</v>
      </c>
      <c r="AA54">
        <v>8522</v>
      </c>
      <c r="AB54" s="21">
        <v>0.66938967873694133</v>
      </c>
      <c r="AC54">
        <v>8296</v>
      </c>
      <c r="AD54">
        <v>1058</v>
      </c>
      <c r="AE54" s="15">
        <v>55</v>
      </c>
      <c r="AF54" s="14">
        <v>226</v>
      </c>
      <c r="AG54" s="21">
        <v>2.6519596338887584E-2</v>
      </c>
      <c r="AH54">
        <v>0</v>
      </c>
      <c r="AI54">
        <v>1</v>
      </c>
      <c r="AJ54">
        <v>2</v>
      </c>
      <c r="AK54">
        <v>40</v>
      </c>
      <c r="AL54">
        <v>45</v>
      </c>
      <c r="AM54">
        <v>2</v>
      </c>
      <c r="AN54">
        <v>311</v>
      </c>
      <c r="AO54">
        <v>158</v>
      </c>
      <c r="AP54" s="51">
        <v>111</v>
      </c>
      <c r="AQ54" s="21">
        <f t="shared" si="1"/>
        <v>1.5260878531656011E-3</v>
      </c>
      <c r="AR54">
        <v>1</v>
      </c>
      <c r="AS54">
        <v>1</v>
      </c>
      <c r="AT54" s="15">
        <v>37</v>
      </c>
      <c r="AU54" s="28">
        <v>0.58110014104372354</v>
      </c>
      <c r="AV54" s="22">
        <v>0.20310296191819463</v>
      </c>
      <c r="AW54">
        <v>30</v>
      </c>
      <c r="AX54">
        <v>0</v>
      </c>
    </row>
    <row r="55" spans="1:50">
      <c r="A55" s="4" t="s">
        <v>219</v>
      </c>
      <c r="B55" s="5" t="s">
        <v>220</v>
      </c>
      <c r="C55" s="4" t="s">
        <v>101</v>
      </c>
      <c r="D55" s="4" t="s">
        <v>78</v>
      </c>
      <c r="E55" s="19">
        <v>114020</v>
      </c>
      <c r="F55" s="20">
        <v>39341</v>
      </c>
      <c r="G55" s="21">
        <v>0.34503595860375375</v>
      </c>
      <c r="H55" s="20">
        <v>40254</v>
      </c>
      <c r="I55" s="21">
        <v>0.35304332573232766</v>
      </c>
      <c r="J55" s="20">
        <v>40621</v>
      </c>
      <c r="K55" s="22">
        <v>0.35626205928784421</v>
      </c>
      <c r="L55" s="25">
        <v>913</v>
      </c>
      <c r="M55" s="21">
        <v>2.2680975803646843E-2</v>
      </c>
      <c r="N55">
        <v>0</v>
      </c>
      <c r="O55">
        <v>228</v>
      </c>
      <c r="P55">
        <v>0</v>
      </c>
      <c r="Q55">
        <v>588</v>
      </c>
      <c r="R55">
        <v>97</v>
      </c>
      <c r="S55" s="14">
        <v>1485</v>
      </c>
      <c r="T55">
        <v>0</v>
      </c>
      <c r="U55">
        <v>4</v>
      </c>
      <c r="V55">
        <v>0</v>
      </c>
      <c r="W55">
        <v>1481</v>
      </c>
      <c r="X55" s="15">
        <v>0</v>
      </c>
      <c r="Y55" s="14">
        <v>18630</v>
      </c>
      <c r="Z55" s="26">
        <f t="shared" si="0"/>
        <v>0.16339238730047359</v>
      </c>
      <c r="AA55">
        <v>12889</v>
      </c>
      <c r="AB55" s="21">
        <v>0.69184111647879765</v>
      </c>
      <c r="AC55">
        <v>12522</v>
      </c>
      <c r="AD55">
        <v>1401</v>
      </c>
      <c r="AE55" s="15">
        <v>10</v>
      </c>
      <c r="AF55" s="14">
        <v>367</v>
      </c>
      <c r="AG55" s="21">
        <v>2.8473892466444255E-2</v>
      </c>
      <c r="AH55">
        <v>114</v>
      </c>
      <c r="AI55">
        <v>85</v>
      </c>
      <c r="AJ55">
        <v>136</v>
      </c>
      <c r="AK55">
        <v>111</v>
      </c>
      <c r="AL55">
        <v>214</v>
      </c>
      <c r="AM55">
        <v>95</v>
      </c>
      <c r="AN55">
        <v>0</v>
      </c>
      <c r="AO55">
        <v>4886</v>
      </c>
      <c r="AP55" s="51">
        <v>101</v>
      </c>
      <c r="AQ55" s="21">
        <f t="shared" si="1"/>
        <v>8.8580950710401686E-4</v>
      </c>
      <c r="AR55">
        <v>1</v>
      </c>
      <c r="AS55">
        <v>0</v>
      </c>
      <c r="AT55" s="15">
        <v>71</v>
      </c>
      <c r="AU55" s="28">
        <v>0.61868958109559613</v>
      </c>
      <c r="AV55" s="22">
        <v>0.15789473684210525</v>
      </c>
      <c r="AW55">
        <v>53</v>
      </c>
      <c r="AX55">
        <v>1</v>
      </c>
    </row>
    <row r="56" spans="1:50">
      <c r="A56" s="4" t="s">
        <v>221</v>
      </c>
      <c r="B56" s="5" t="s">
        <v>222</v>
      </c>
      <c r="C56" s="4" t="s">
        <v>101</v>
      </c>
      <c r="D56" s="4" t="s">
        <v>78</v>
      </c>
      <c r="E56" s="19">
        <v>113449</v>
      </c>
      <c r="F56" s="20">
        <v>38315</v>
      </c>
      <c r="G56" s="21">
        <v>0.33772884732346692</v>
      </c>
      <c r="H56" s="20">
        <v>39404</v>
      </c>
      <c r="I56" s="21">
        <v>0.34732787419897926</v>
      </c>
      <c r="J56" s="20">
        <v>39823</v>
      </c>
      <c r="K56" s="22">
        <v>0.35102116369469982</v>
      </c>
      <c r="L56" s="25">
        <v>1089</v>
      </c>
      <c r="M56" s="21">
        <v>2.7636788143335703E-2</v>
      </c>
      <c r="N56">
        <v>0</v>
      </c>
      <c r="O56">
        <v>298</v>
      </c>
      <c r="P56">
        <v>56</v>
      </c>
      <c r="Q56">
        <v>510</v>
      </c>
      <c r="R56">
        <v>225</v>
      </c>
      <c r="S56" s="14">
        <v>1267</v>
      </c>
      <c r="T56">
        <v>0</v>
      </c>
      <c r="U56">
        <v>697</v>
      </c>
      <c r="V56">
        <v>0</v>
      </c>
      <c r="W56">
        <v>458</v>
      </c>
      <c r="X56" s="15">
        <v>112</v>
      </c>
      <c r="Y56" s="14">
        <v>19289</v>
      </c>
      <c r="Z56" s="26">
        <f t="shared" si="0"/>
        <v>0.17002353480418514</v>
      </c>
      <c r="AA56">
        <v>12699</v>
      </c>
      <c r="AB56" s="21">
        <v>0.6583545025662294</v>
      </c>
      <c r="AC56">
        <v>12280</v>
      </c>
      <c r="AD56">
        <v>2377</v>
      </c>
      <c r="AE56" s="15">
        <v>106</v>
      </c>
      <c r="AF56" s="14">
        <v>419</v>
      </c>
      <c r="AG56" s="21">
        <v>3.2994723994015276E-2</v>
      </c>
      <c r="AH56">
        <v>6</v>
      </c>
      <c r="AI56">
        <v>2</v>
      </c>
      <c r="AJ56">
        <v>30</v>
      </c>
      <c r="AK56">
        <v>40</v>
      </c>
      <c r="AL56">
        <v>37</v>
      </c>
      <c r="AM56">
        <v>4</v>
      </c>
      <c r="AN56">
        <v>2</v>
      </c>
      <c r="AO56">
        <v>8</v>
      </c>
      <c r="AP56" s="51">
        <v>51</v>
      </c>
      <c r="AQ56" s="21">
        <f t="shared" si="1"/>
        <v>4.4954120353639078E-4</v>
      </c>
      <c r="AR56">
        <v>10</v>
      </c>
      <c r="AS56">
        <v>1</v>
      </c>
      <c r="AT56" s="15">
        <v>55</v>
      </c>
      <c r="AU56" s="28">
        <v>0.62555066079295152</v>
      </c>
      <c r="AV56" s="22">
        <v>0.14096916299559473</v>
      </c>
      <c r="AW56">
        <v>67</v>
      </c>
      <c r="AX56">
        <v>0</v>
      </c>
    </row>
    <row r="57" spans="1:50">
      <c r="A57" s="4" t="s">
        <v>223</v>
      </c>
      <c r="B57" s="5" t="s">
        <v>224</v>
      </c>
      <c r="C57" s="4" t="s">
        <v>101</v>
      </c>
      <c r="D57" s="4" t="s">
        <v>78</v>
      </c>
      <c r="E57" s="19">
        <v>78799</v>
      </c>
      <c r="F57" s="20">
        <v>28025</v>
      </c>
      <c r="G57" s="21">
        <v>0.35565172146854657</v>
      </c>
      <c r="H57" s="20">
        <v>28844</v>
      </c>
      <c r="I57" s="21">
        <v>0.36604525438140079</v>
      </c>
      <c r="J57" s="20">
        <v>29242</v>
      </c>
      <c r="K57" s="22">
        <v>0.37109607989949112</v>
      </c>
      <c r="L57" s="25">
        <v>819</v>
      </c>
      <c r="M57" s="21">
        <v>2.8394120094300375E-2</v>
      </c>
      <c r="N57">
        <v>0</v>
      </c>
      <c r="O57">
        <v>227</v>
      </c>
      <c r="P57">
        <v>145</v>
      </c>
      <c r="Q57">
        <v>447</v>
      </c>
      <c r="R57">
        <v>0</v>
      </c>
      <c r="S57" s="14">
        <v>1748</v>
      </c>
      <c r="T57">
        <v>0</v>
      </c>
      <c r="U57">
        <v>5</v>
      </c>
      <c r="V57">
        <v>0</v>
      </c>
      <c r="W57">
        <v>698</v>
      </c>
      <c r="X57" s="15">
        <v>1045</v>
      </c>
      <c r="Y57" s="14">
        <v>13514</v>
      </c>
      <c r="Z57" s="26">
        <f t="shared" si="0"/>
        <v>0.17149963832028325</v>
      </c>
      <c r="AA57">
        <v>9572</v>
      </c>
      <c r="AB57" s="21">
        <v>0.70830250110996007</v>
      </c>
      <c r="AC57">
        <v>9174</v>
      </c>
      <c r="AD57">
        <v>466</v>
      </c>
      <c r="AE57" s="15">
        <v>6</v>
      </c>
      <c r="AF57" s="14">
        <v>398</v>
      </c>
      <c r="AG57" s="21">
        <v>4.1579607187630589E-2</v>
      </c>
      <c r="AH57">
        <v>34</v>
      </c>
      <c r="AI57">
        <v>2</v>
      </c>
      <c r="AJ57">
        <v>22</v>
      </c>
      <c r="AK57">
        <v>81</v>
      </c>
      <c r="AL57">
        <v>127</v>
      </c>
      <c r="AM57">
        <v>50</v>
      </c>
      <c r="AN57">
        <v>14</v>
      </c>
      <c r="AO57">
        <v>10</v>
      </c>
      <c r="AP57" s="51">
        <v>41</v>
      </c>
      <c r="AQ57" s="21">
        <f t="shared" si="1"/>
        <v>5.2031117146156681E-4</v>
      </c>
      <c r="AR57">
        <v>40</v>
      </c>
      <c r="AS57">
        <v>21</v>
      </c>
      <c r="AT57" s="15">
        <v>229</v>
      </c>
      <c r="AU57" s="28">
        <v>0.65418580007064642</v>
      </c>
      <c r="AV57" s="22">
        <v>0.20204874602613918</v>
      </c>
      <c r="AW57">
        <v>276</v>
      </c>
      <c r="AX57">
        <v>4</v>
      </c>
    </row>
    <row r="58" spans="1:50">
      <c r="A58" s="4" t="s">
        <v>225</v>
      </c>
      <c r="B58" s="5" t="s">
        <v>226</v>
      </c>
      <c r="C58" s="4" t="s">
        <v>101</v>
      </c>
      <c r="D58" s="4" t="s">
        <v>78</v>
      </c>
      <c r="E58" s="19">
        <v>100480</v>
      </c>
      <c r="F58" s="20">
        <v>41241</v>
      </c>
      <c r="G58" s="21">
        <v>0.41043988853503183</v>
      </c>
      <c r="H58" s="20">
        <v>42441</v>
      </c>
      <c r="I58" s="21">
        <v>0.42238256369426752</v>
      </c>
      <c r="J58" s="20">
        <v>43088</v>
      </c>
      <c r="K58" s="22">
        <v>0.4288216560509554</v>
      </c>
      <c r="L58" s="25">
        <v>1200</v>
      </c>
      <c r="M58" s="21">
        <v>2.8274545840107444E-2</v>
      </c>
      <c r="N58">
        <v>0</v>
      </c>
      <c r="O58">
        <v>226</v>
      </c>
      <c r="P58">
        <v>8</v>
      </c>
      <c r="Q58">
        <v>675</v>
      </c>
      <c r="R58">
        <v>291</v>
      </c>
      <c r="S58" s="14">
        <v>937</v>
      </c>
      <c r="T58">
        <v>0</v>
      </c>
      <c r="U58">
        <v>6</v>
      </c>
      <c r="V58">
        <v>0</v>
      </c>
      <c r="W58">
        <v>773</v>
      </c>
      <c r="X58" s="15">
        <v>158</v>
      </c>
      <c r="Y58" s="14">
        <v>25280</v>
      </c>
      <c r="Z58" s="26">
        <f t="shared" si="0"/>
        <v>0.25159235668789809</v>
      </c>
      <c r="AA58">
        <v>17657</v>
      </c>
      <c r="AB58" s="21">
        <v>0.69845727848101269</v>
      </c>
      <c r="AC58">
        <v>17010</v>
      </c>
      <c r="AD58">
        <v>2655</v>
      </c>
      <c r="AE58" s="15">
        <v>130</v>
      </c>
      <c r="AF58" s="14">
        <v>647</v>
      </c>
      <c r="AG58" s="21">
        <v>3.6642691283910067E-2</v>
      </c>
      <c r="AH58">
        <v>15</v>
      </c>
      <c r="AI58">
        <v>36</v>
      </c>
      <c r="AJ58">
        <v>15</v>
      </c>
      <c r="AK58">
        <v>122</v>
      </c>
      <c r="AL58">
        <v>45</v>
      </c>
      <c r="AM58">
        <v>15</v>
      </c>
      <c r="AN58">
        <v>38</v>
      </c>
      <c r="AO58">
        <v>81</v>
      </c>
      <c r="AP58" s="51">
        <v>90</v>
      </c>
      <c r="AQ58" s="21">
        <f t="shared" si="1"/>
        <v>8.9570063694267518E-4</v>
      </c>
      <c r="AR58">
        <v>3</v>
      </c>
      <c r="AS58">
        <v>3</v>
      </c>
      <c r="AT58" s="15">
        <v>273</v>
      </c>
      <c r="AU58" s="28">
        <v>0.58664868509777479</v>
      </c>
      <c r="AV58" s="22">
        <v>0.1629579680827152</v>
      </c>
      <c r="AW58">
        <v>157</v>
      </c>
      <c r="AX58">
        <v>4</v>
      </c>
    </row>
    <row r="59" spans="1:50">
      <c r="A59" s="4" t="s">
        <v>227</v>
      </c>
      <c r="B59" s="5" t="s">
        <v>228</v>
      </c>
      <c r="C59" s="4" t="s">
        <v>101</v>
      </c>
      <c r="D59" s="4" t="s">
        <v>78</v>
      </c>
      <c r="E59" s="19">
        <v>110555</v>
      </c>
      <c r="F59" s="20">
        <v>48788</v>
      </c>
      <c r="G59" s="21">
        <v>0.44130071005381938</v>
      </c>
      <c r="H59" s="20">
        <v>50224</v>
      </c>
      <c r="I59" s="21">
        <v>0.45428972004884449</v>
      </c>
      <c r="J59" s="20">
        <v>50721</v>
      </c>
      <c r="K59" s="22">
        <v>0.45878522002623129</v>
      </c>
      <c r="L59" s="25">
        <v>1436</v>
      </c>
      <c r="M59" s="21">
        <v>2.8591908251035362E-2</v>
      </c>
      <c r="N59">
        <v>1</v>
      </c>
      <c r="O59">
        <v>243</v>
      </c>
      <c r="P59">
        <v>3</v>
      </c>
      <c r="Q59">
        <v>650</v>
      </c>
      <c r="R59">
        <v>539</v>
      </c>
      <c r="S59" s="14">
        <v>1207</v>
      </c>
      <c r="T59">
        <v>0</v>
      </c>
      <c r="U59">
        <v>3</v>
      </c>
      <c r="V59">
        <v>0</v>
      </c>
      <c r="W59">
        <v>668</v>
      </c>
      <c r="X59" s="15">
        <v>536</v>
      </c>
      <c r="Y59" s="14">
        <v>21725</v>
      </c>
      <c r="Z59" s="26">
        <f t="shared" si="0"/>
        <v>0.19650852516846817</v>
      </c>
      <c r="AA59">
        <v>16401</v>
      </c>
      <c r="AB59" s="21">
        <v>0.75493670886075948</v>
      </c>
      <c r="AC59">
        <v>15904</v>
      </c>
      <c r="AD59">
        <v>2439</v>
      </c>
      <c r="AE59" s="15">
        <v>9</v>
      </c>
      <c r="AF59" s="14">
        <v>497</v>
      </c>
      <c r="AG59" s="21">
        <v>3.0303030303030304E-2</v>
      </c>
      <c r="AH59">
        <v>16</v>
      </c>
      <c r="AI59">
        <v>2</v>
      </c>
      <c r="AJ59">
        <v>52</v>
      </c>
      <c r="AK59">
        <v>15</v>
      </c>
      <c r="AL59">
        <v>65</v>
      </c>
      <c r="AM59">
        <v>52</v>
      </c>
      <c r="AN59">
        <v>0</v>
      </c>
      <c r="AO59">
        <v>16</v>
      </c>
      <c r="AP59" s="51">
        <v>49</v>
      </c>
      <c r="AQ59" s="21">
        <f t="shared" si="1"/>
        <v>4.4321830762968659E-4</v>
      </c>
      <c r="AR59">
        <v>7</v>
      </c>
      <c r="AS59">
        <v>4</v>
      </c>
      <c r="AT59" s="15">
        <v>149</v>
      </c>
      <c r="AU59" s="28">
        <v>0.71370499419279909</v>
      </c>
      <c r="AV59" s="22">
        <v>0.26422764227642276</v>
      </c>
      <c r="AW59">
        <v>90</v>
      </c>
      <c r="AX59">
        <v>3</v>
      </c>
    </row>
    <row r="60" spans="1:50">
      <c r="A60" s="4" t="s">
        <v>229</v>
      </c>
      <c r="B60" s="5" t="s">
        <v>230</v>
      </c>
      <c r="C60" s="4" t="s">
        <v>101</v>
      </c>
      <c r="D60" s="4" t="s">
        <v>78</v>
      </c>
      <c r="E60" s="19">
        <v>65072</v>
      </c>
      <c r="F60" s="20">
        <v>22592</v>
      </c>
      <c r="G60" s="21">
        <v>0.34718465699532824</v>
      </c>
      <c r="H60" s="20">
        <v>23073</v>
      </c>
      <c r="I60" s="21">
        <v>0.35457646914187363</v>
      </c>
      <c r="J60" s="20">
        <v>23679</v>
      </c>
      <c r="K60" s="22">
        <v>0.36388923039095156</v>
      </c>
      <c r="L60" s="25">
        <v>481</v>
      </c>
      <c r="M60" s="21">
        <v>2.0846877302474753E-2</v>
      </c>
      <c r="N60">
        <v>0</v>
      </c>
      <c r="O60">
        <v>95</v>
      </c>
      <c r="P60">
        <v>1</v>
      </c>
      <c r="Q60">
        <v>268</v>
      </c>
      <c r="R60">
        <v>117</v>
      </c>
      <c r="S60" s="14">
        <v>1909</v>
      </c>
      <c r="T60">
        <v>0</v>
      </c>
      <c r="U60">
        <v>4</v>
      </c>
      <c r="V60">
        <v>0</v>
      </c>
      <c r="W60">
        <v>778</v>
      </c>
      <c r="X60" s="15">
        <v>1127</v>
      </c>
      <c r="Y60" s="14">
        <v>21310</v>
      </c>
      <c r="Z60" s="26">
        <f t="shared" si="0"/>
        <v>0.32748340299975409</v>
      </c>
      <c r="AA60">
        <v>14695</v>
      </c>
      <c r="AB60" s="21">
        <v>0.68958235570154858</v>
      </c>
      <c r="AC60">
        <v>14089</v>
      </c>
      <c r="AD60">
        <v>1781</v>
      </c>
      <c r="AE60" s="15">
        <v>12</v>
      </c>
      <c r="AF60" s="14">
        <v>606</v>
      </c>
      <c r="AG60" s="21">
        <v>4.1238516502211636E-2</v>
      </c>
      <c r="AH60">
        <v>8</v>
      </c>
      <c r="AI60">
        <v>3</v>
      </c>
      <c r="AJ60">
        <v>68</v>
      </c>
      <c r="AK60">
        <v>129</v>
      </c>
      <c r="AL60">
        <v>35</v>
      </c>
      <c r="AM60">
        <v>8</v>
      </c>
      <c r="AN60">
        <v>270</v>
      </c>
      <c r="AO60">
        <v>57</v>
      </c>
      <c r="AP60" s="51">
        <v>23</v>
      </c>
      <c r="AQ60" s="21">
        <f t="shared" si="1"/>
        <v>3.5345463486599458E-4</v>
      </c>
      <c r="AR60">
        <v>10</v>
      </c>
      <c r="AS60">
        <v>3</v>
      </c>
      <c r="AT60" s="15">
        <v>121</v>
      </c>
      <c r="AU60" s="28">
        <v>0.60544217687074831</v>
      </c>
      <c r="AV60" s="22">
        <v>0.26530612244897961</v>
      </c>
      <c r="AW60">
        <v>121</v>
      </c>
      <c r="AX60">
        <v>3</v>
      </c>
    </row>
    <row r="61" spans="1:50">
      <c r="A61" s="4" t="s">
        <v>231</v>
      </c>
      <c r="B61" s="5" t="s">
        <v>232</v>
      </c>
      <c r="C61" s="4" t="s">
        <v>101</v>
      </c>
      <c r="D61" s="4" t="s">
        <v>78</v>
      </c>
      <c r="E61" s="19">
        <v>69735</v>
      </c>
      <c r="F61" s="20">
        <v>26148</v>
      </c>
      <c r="G61" s="21">
        <v>0.37496235749623574</v>
      </c>
      <c r="H61" s="20">
        <v>27048</v>
      </c>
      <c r="I61" s="21">
        <v>0.3878683587868359</v>
      </c>
      <c r="J61" s="20">
        <v>27280</v>
      </c>
      <c r="K61" s="22">
        <v>0.39119523911952392</v>
      </c>
      <c r="L61" s="25">
        <v>900</v>
      </c>
      <c r="M61" s="21">
        <v>3.3274179236912158E-2</v>
      </c>
      <c r="N61">
        <v>0</v>
      </c>
      <c r="O61">
        <v>125</v>
      </c>
      <c r="P61">
        <v>0</v>
      </c>
      <c r="Q61">
        <v>775</v>
      </c>
      <c r="R61">
        <v>0</v>
      </c>
      <c r="S61" s="14">
        <v>1067</v>
      </c>
      <c r="T61">
        <v>0</v>
      </c>
      <c r="U61">
        <v>1</v>
      </c>
      <c r="V61">
        <v>0</v>
      </c>
      <c r="W61">
        <v>1066</v>
      </c>
      <c r="X61" s="15">
        <v>0</v>
      </c>
      <c r="Y61" s="14">
        <v>10875</v>
      </c>
      <c r="Z61" s="26">
        <f t="shared" si="0"/>
        <v>0.15594751559475156</v>
      </c>
      <c r="AA61">
        <v>8331</v>
      </c>
      <c r="AB61" s="21">
        <v>0.76606896551724135</v>
      </c>
      <c r="AC61">
        <v>8099</v>
      </c>
      <c r="AD61">
        <v>1299</v>
      </c>
      <c r="AE61" s="15">
        <v>20</v>
      </c>
      <c r="AF61" s="14">
        <v>232</v>
      </c>
      <c r="AG61" s="21">
        <v>2.7847797383267314E-2</v>
      </c>
      <c r="AH61">
        <v>6</v>
      </c>
      <c r="AI61">
        <v>5</v>
      </c>
      <c r="AJ61">
        <v>5</v>
      </c>
      <c r="AK61">
        <v>280</v>
      </c>
      <c r="AL61">
        <v>278</v>
      </c>
      <c r="AM61">
        <v>78</v>
      </c>
      <c r="AN61">
        <v>106</v>
      </c>
      <c r="AO61">
        <v>41</v>
      </c>
      <c r="AP61" s="51">
        <v>132</v>
      </c>
      <c r="AQ61" s="21">
        <f t="shared" si="1"/>
        <v>1.8928801892880188E-3</v>
      </c>
      <c r="AR61">
        <v>6</v>
      </c>
      <c r="AS61">
        <v>4</v>
      </c>
      <c r="AT61" s="15">
        <v>125</v>
      </c>
      <c r="AU61" s="28">
        <v>0.57631160572337048</v>
      </c>
      <c r="AV61" s="22">
        <v>0.19236883942766295</v>
      </c>
      <c r="AW61">
        <v>128</v>
      </c>
      <c r="AX61">
        <v>0</v>
      </c>
    </row>
    <row r="62" spans="1:50">
      <c r="A62" s="4" t="s">
        <v>233</v>
      </c>
      <c r="B62" s="5" t="s">
        <v>234</v>
      </c>
      <c r="C62" s="4" t="s">
        <v>101</v>
      </c>
      <c r="D62" s="4" t="s">
        <v>78</v>
      </c>
      <c r="E62" s="19">
        <v>72289</v>
      </c>
      <c r="F62" s="20">
        <v>24946</v>
      </c>
      <c r="G62" s="21">
        <v>0.34508708102200886</v>
      </c>
      <c r="H62" s="20">
        <v>25734</v>
      </c>
      <c r="I62" s="21">
        <v>0.35598777130683784</v>
      </c>
      <c r="J62" s="20">
        <v>26016</v>
      </c>
      <c r="K62" s="22">
        <v>0.35988877975902284</v>
      </c>
      <c r="L62" s="25">
        <v>788</v>
      </c>
      <c r="M62" s="21">
        <v>3.0620968368695111E-2</v>
      </c>
      <c r="N62">
        <v>0</v>
      </c>
      <c r="O62">
        <v>119</v>
      </c>
      <c r="P62">
        <v>29</v>
      </c>
      <c r="Q62">
        <v>322</v>
      </c>
      <c r="R62">
        <v>318</v>
      </c>
      <c r="S62" s="14">
        <v>2333</v>
      </c>
      <c r="T62">
        <v>0</v>
      </c>
      <c r="U62">
        <v>5</v>
      </c>
      <c r="V62">
        <v>0</v>
      </c>
      <c r="W62">
        <v>970</v>
      </c>
      <c r="X62" s="15">
        <v>1358</v>
      </c>
      <c r="Y62" s="14">
        <v>13259</v>
      </c>
      <c r="Z62" s="26">
        <f t="shared" si="0"/>
        <v>0.18341656406922216</v>
      </c>
      <c r="AA62">
        <v>9231</v>
      </c>
      <c r="AB62" s="21">
        <v>0.69620635040349954</v>
      </c>
      <c r="AC62">
        <v>8949</v>
      </c>
      <c r="AD62">
        <v>1021</v>
      </c>
      <c r="AE62" s="15">
        <v>56</v>
      </c>
      <c r="AF62" s="14">
        <v>282</v>
      </c>
      <c r="AG62" s="21">
        <v>3.0549236269093272E-2</v>
      </c>
      <c r="AH62">
        <v>6</v>
      </c>
      <c r="AI62">
        <v>6</v>
      </c>
      <c r="AJ62">
        <v>90</v>
      </c>
      <c r="AK62">
        <v>21</v>
      </c>
      <c r="AL62">
        <v>53</v>
      </c>
      <c r="AM62">
        <v>12</v>
      </c>
      <c r="AN62">
        <v>0</v>
      </c>
      <c r="AO62">
        <v>0</v>
      </c>
      <c r="AP62" s="51">
        <v>57</v>
      </c>
      <c r="AQ62" s="21">
        <f t="shared" si="1"/>
        <v>7.885017084203682E-4</v>
      </c>
      <c r="AR62">
        <v>0</v>
      </c>
      <c r="AS62">
        <v>0</v>
      </c>
      <c r="AT62" s="15">
        <v>49</v>
      </c>
      <c r="AU62" s="28">
        <v>0.71984047856430711</v>
      </c>
      <c r="AV62" s="22">
        <v>0.10169491525423729</v>
      </c>
      <c r="AW62">
        <v>86</v>
      </c>
      <c r="AX62">
        <v>0</v>
      </c>
    </row>
    <row r="63" spans="1:50">
      <c r="A63" s="4" t="s">
        <v>235</v>
      </c>
      <c r="B63" s="5" t="s">
        <v>236</v>
      </c>
      <c r="C63" s="4" t="s">
        <v>101</v>
      </c>
      <c r="D63" s="4" t="s">
        <v>78</v>
      </c>
      <c r="E63" s="19">
        <v>82717</v>
      </c>
      <c r="F63" s="20">
        <v>28629</v>
      </c>
      <c r="G63" s="21">
        <v>0.34610781338781627</v>
      </c>
      <c r="H63" s="20">
        <v>29541</v>
      </c>
      <c r="I63" s="21">
        <v>0.35713335831812082</v>
      </c>
      <c r="J63" s="20">
        <v>29720</v>
      </c>
      <c r="K63" s="22">
        <v>0.35929736329895912</v>
      </c>
      <c r="L63" s="25">
        <v>912</v>
      </c>
      <c r="M63" s="21">
        <v>3.0872346907687621E-2</v>
      </c>
      <c r="N63">
        <v>0</v>
      </c>
      <c r="O63">
        <v>158</v>
      </c>
      <c r="P63">
        <v>0</v>
      </c>
      <c r="Q63">
        <v>219</v>
      </c>
      <c r="R63">
        <v>535</v>
      </c>
      <c r="S63" s="14">
        <v>1633</v>
      </c>
      <c r="T63">
        <v>0</v>
      </c>
      <c r="U63">
        <v>973</v>
      </c>
      <c r="V63">
        <v>0</v>
      </c>
      <c r="W63">
        <v>656</v>
      </c>
      <c r="X63" s="15">
        <v>4</v>
      </c>
      <c r="Y63" s="14">
        <v>14211</v>
      </c>
      <c r="Z63" s="26">
        <f t="shared" si="0"/>
        <v>0.17180265241727818</v>
      </c>
      <c r="AA63">
        <v>10450</v>
      </c>
      <c r="AB63" s="21">
        <v>0.73534585884174231</v>
      </c>
      <c r="AC63">
        <v>10271</v>
      </c>
      <c r="AD63">
        <v>1037</v>
      </c>
      <c r="AE63" s="15">
        <v>3</v>
      </c>
      <c r="AF63" s="14">
        <v>179</v>
      </c>
      <c r="AG63" s="21">
        <v>1.7129186602870813E-2</v>
      </c>
      <c r="AH63">
        <v>82</v>
      </c>
      <c r="AI63">
        <v>72</v>
      </c>
      <c r="AJ63">
        <v>252</v>
      </c>
      <c r="AK63">
        <v>77</v>
      </c>
      <c r="AL63">
        <v>266</v>
      </c>
      <c r="AM63">
        <v>3</v>
      </c>
      <c r="AN63">
        <v>104</v>
      </c>
      <c r="AO63">
        <v>266</v>
      </c>
      <c r="AP63" s="51">
        <v>146</v>
      </c>
      <c r="AQ63" s="21">
        <f t="shared" si="1"/>
        <v>1.765054341912787E-3</v>
      </c>
      <c r="AR63">
        <v>14</v>
      </c>
      <c r="AS63">
        <v>10</v>
      </c>
      <c r="AT63" s="15">
        <v>138</v>
      </c>
      <c r="AU63" s="28">
        <v>0.4682274247491639</v>
      </c>
      <c r="AV63" s="22">
        <v>0.33444816053511706</v>
      </c>
      <c r="AW63">
        <v>124</v>
      </c>
      <c r="AX63">
        <v>2</v>
      </c>
    </row>
    <row r="64" spans="1:50">
      <c r="A64" s="4" t="s">
        <v>237</v>
      </c>
      <c r="B64" s="5" t="s">
        <v>238</v>
      </c>
      <c r="C64" s="4" t="s">
        <v>101</v>
      </c>
      <c r="D64" s="4" t="s">
        <v>79</v>
      </c>
      <c r="E64" s="19">
        <v>267322</v>
      </c>
      <c r="F64" s="20">
        <v>56023</v>
      </c>
      <c r="G64" s="21">
        <v>0.20957122870545633</v>
      </c>
      <c r="H64" s="20">
        <v>56949</v>
      </c>
      <c r="I64" s="21">
        <v>0.21303521595678621</v>
      </c>
      <c r="J64" s="20">
        <v>57123</v>
      </c>
      <c r="K64" s="22">
        <v>0.21368611636902313</v>
      </c>
      <c r="L64" s="25">
        <v>926</v>
      </c>
      <c r="M64" s="21">
        <v>1.6260162601626018E-2</v>
      </c>
      <c r="N64">
        <v>0</v>
      </c>
      <c r="O64">
        <v>463</v>
      </c>
      <c r="P64">
        <v>0</v>
      </c>
      <c r="Q64">
        <v>183</v>
      </c>
      <c r="R64">
        <v>280</v>
      </c>
      <c r="S64" s="14">
        <v>1258</v>
      </c>
      <c r="T64">
        <v>0</v>
      </c>
      <c r="U64">
        <v>4</v>
      </c>
      <c r="V64">
        <v>0</v>
      </c>
      <c r="W64">
        <v>814</v>
      </c>
      <c r="X64" s="15">
        <v>440</v>
      </c>
      <c r="Y64" s="14">
        <v>38525</v>
      </c>
      <c r="Z64" s="26">
        <f t="shared" si="0"/>
        <v>0.14411458839900942</v>
      </c>
      <c r="AA64">
        <v>22770</v>
      </c>
      <c r="AB64" s="21">
        <v>0.59104477611940298</v>
      </c>
      <c r="AC64">
        <v>22596</v>
      </c>
      <c r="AD64">
        <v>1229</v>
      </c>
      <c r="AE64" s="15">
        <v>123</v>
      </c>
      <c r="AF64" s="14">
        <v>174</v>
      </c>
      <c r="AG64" s="21">
        <v>7.6416337285902507E-3</v>
      </c>
      <c r="AH64">
        <v>93</v>
      </c>
      <c r="AI64">
        <v>107</v>
      </c>
      <c r="AJ64">
        <v>88</v>
      </c>
      <c r="AK64">
        <v>136</v>
      </c>
      <c r="AL64">
        <v>146</v>
      </c>
      <c r="AM64">
        <v>48</v>
      </c>
      <c r="AN64">
        <v>41</v>
      </c>
      <c r="AO64">
        <v>42</v>
      </c>
      <c r="AP64" s="51">
        <v>453</v>
      </c>
      <c r="AQ64" s="21">
        <f t="shared" si="1"/>
        <v>1.6945855559961395E-3</v>
      </c>
      <c r="AR64">
        <v>4</v>
      </c>
      <c r="AS64">
        <v>3</v>
      </c>
      <c r="AT64" s="15">
        <v>143</v>
      </c>
      <c r="AU64" s="28">
        <v>0.47260560434964449</v>
      </c>
      <c r="AV64" s="22">
        <v>0.370138017565872</v>
      </c>
      <c r="AW64">
        <v>55</v>
      </c>
      <c r="AX64">
        <v>3</v>
      </c>
    </row>
    <row r="65" spans="1:50">
      <c r="A65" s="4" t="s">
        <v>239</v>
      </c>
      <c r="B65" s="5" t="s">
        <v>240</v>
      </c>
      <c r="C65" s="4" t="s">
        <v>101</v>
      </c>
      <c r="D65" s="4" t="s">
        <v>79</v>
      </c>
      <c r="E65" s="19">
        <v>187504</v>
      </c>
      <c r="F65" s="20">
        <v>42887</v>
      </c>
      <c r="G65" s="21">
        <v>0.22872578718320677</v>
      </c>
      <c r="H65" s="20">
        <v>44224</v>
      </c>
      <c r="I65" s="21">
        <v>0.23585630173222971</v>
      </c>
      <c r="J65" s="20">
        <v>45065</v>
      </c>
      <c r="K65" s="22">
        <v>0.24034153938049321</v>
      </c>
      <c r="L65" s="25">
        <v>1337</v>
      </c>
      <c r="M65" s="21">
        <v>3.0232452966714906E-2</v>
      </c>
      <c r="N65">
        <v>0</v>
      </c>
      <c r="O65">
        <v>364</v>
      </c>
      <c r="P65">
        <v>2</v>
      </c>
      <c r="Q65">
        <v>709</v>
      </c>
      <c r="R65">
        <v>262</v>
      </c>
      <c r="S65" s="14">
        <v>3914</v>
      </c>
      <c r="T65">
        <v>0</v>
      </c>
      <c r="U65">
        <v>1</v>
      </c>
      <c r="V65">
        <v>0</v>
      </c>
      <c r="W65">
        <v>2966</v>
      </c>
      <c r="X65" s="15">
        <v>947</v>
      </c>
      <c r="Y65" s="14">
        <v>22300</v>
      </c>
      <c r="Z65" s="26">
        <f t="shared" si="0"/>
        <v>0.11893079614301562</v>
      </c>
      <c r="AA65">
        <v>15032</v>
      </c>
      <c r="AB65" s="21">
        <v>0.67408071748878928</v>
      </c>
      <c r="AC65">
        <v>14191</v>
      </c>
      <c r="AD65">
        <v>1160</v>
      </c>
      <c r="AE65" s="15">
        <v>30</v>
      </c>
      <c r="AF65" s="14">
        <v>841</v>
      </c>
      <c r="AG65" s="21">
        <v>5.5947312400212876E-2</v>
      </c>
      <c r="AH65">
        <v>38</v>
      </c>
      <c r="AI65">
        <v>6</v>
      </c>
      <c r="AJ65">
        <v>42</v>
      </c>
      <c r="AK65">
        <v>39</v>
      </c>
      <c r="AL65">
        <v>126</v>
      </c>
      <c r="AM65">
        <v>27</v>
      </c>
      <c r="AN65">
        <v>43</v>
      </c>
      <c r="AO65">
        <v>22</v>
      </c>
      <c r="AP65" s="51">
        <v>74</v>
      </c>
      <c r="AQ65" s="21">
        <f t="shared" si="1"/>
        <v>3.9465824729072445E-4</v>
      </c>
      <c r="AR65">
        <v>15</v>
      </c>
      <c r="AS65">
        <v>4</v>
      </c>
      <c r="AT65" s="15">
        <v>60</v>
      </c>
      <c r="AU65" s="28">
        <v>0.9500438212094654</v>
      </c>
      <c r="AV65" s="22">
        <v>4.9956178790534621E-2</v>
      </c>
      <c r="AW65">
        <v>57</v>
      </c>
      <c r="AX65">
        <v>1</v>
      </c>
    </row>
    <row r="66" spans="1:50">
      <c r="A66" s="4" t="s">
        <v>241</v>
      </c>
      <c r="B66" s="5" t="s">
        <v>242</v>
      </c>
      <c r="C66" s="4" t="s">
        <v>101</v>
      </c>
      <c r="D66" s="4" t="s">
        <v>79</v>
      </c>
      <c r="E66" s="19">
        <v>116055</v>
      </c>
      <c r="F66" s="20">
        <v>29189</v>
      </c>
      <c r="G66" s="21">
        <v>0.25151005988539915</v>
      </c>
      <c r="H66" s="20">
        <v>30062</v>
      </c>
      <c r="I66" s="21">
        <v>0.25903235534875707</v>
      </c>
      <c r="J66" s="20">
        <v>30369</v>
      </c>
      <c r="K66" s="22">
        <v>0.26167765283701694</v>
      </c>
      <c r="L66" s="25">
        <v>873</v>
      </c>
      <c r="M66" s="21">
        <v>2.903998403299847E-2</v>
      </c>
      <c r="N66">
        <v>0</v>
      </c>
      <c r="O66">
        <v>282</v>
      </c>
      <c r="P66">
        <v>1</v>
      </c>
      <c r="Q66">
        <v>509</v>
      </c>
      <c r="R66">
        <v>81</v>
      </c>
      <c r="S66" s="14">
        <v>483</v>
      </c>
      <c r="T66">
        <v>0</v>
      </c>
      <c r="U66">
        <v>15</v>
      </c>
      <c r="V66">
        <v>0</v>
      </c>
      <c r="W66">
        <v>237</v>
      </c>
      <c r="X66" s="15">
        <v>231</v>
      </c>
      <c r="Y66" s="14">
        <v>17953</v>
      </c>
      <c r="Z66" s="26">
        <f t="shared" si="0"/>
        <v>0.15469389513592693</v>
      </c>
      <c r="AA66">
        <v>11370</v>
      </c>
      <c r="AB66" s="21">
        <v>0.63332033643402219</v>
      </c>
      <c r="AC66">
        <v>11063</v>
      </c>
      <c r="AD66">
        <v>224</v>
      </c>
      <c r="AE66" s="15">
        <v>71</v>
      </c>
      <c r="AF66" s="14">
        <v>307</v>
      </c>
      <c r="AG66" s="21">
        <v>2.7000879507475813E-2</v>
      </c>
      <c r="AH66">
        <v>19</v>
      </c>
      <c r="AI66">
        <v>2</v>
      </c>
      <c r="AJ66">
        <v>1</v>
      </c>
      <c r="AK66">
        <v>276</v>
      </c>
      <c r="AL66">
        <v>255</v>
      </c>
      <c r="AM66">
        <v>73</v>
      </c>
      <c r="AN66">
        <v>183</v>
      </c>
      <c r="AO66">
        <v>65</v>
      </c>
      <c r="AP66" s="51">
        <v>81</v>
      </c>
      <c r="AQ66" s="21">
        <f t="shared" si="1"/>
        <v>6.9794493989918575E-4</v>
      </c>
      <c r="AR66">
        <v>14</v>
      </c>
      <c r="AS66">
        <v>4</v>
      </c>
      <c r="AT66" s="15">
        <v>92</v>
      </c>
      <c r="AU66" s="28">
        <v>0.73474505433268322</v>
      </c>
      <c r="AV66" s="22">
        <v>8.9718584563945394E-2</v>
      </c>
      <c r="AW66">
        <v>175</v>
      </c>
      <c r="AX66">
        <v>0</v>
      </c>
    </row>
    <row r="67" spans="1:50">
      <c r="A67" s="4" t="s">
        <v>243</v>
      </c>
      <c r="B67" s="5" t="s">
        <v>244</v>
      </c>
      <c r="C67" s="4" t="s">
        <v>101</v>
      </c>
      <c r="D67" s="4" t="s">
        <v>79</v>
      </c>
      <c r="E67" s="19">
        <v>130211</v>
      </c>
      <c r="F67" s="20">
        <v>29838</v>
      </c>
      <c r="G67" s="21">
        <v>0.22915114698450975</v>
      </c>
      <c r="H67" s="20">
        <v>30300</v>
      </c>
      <c r="I67" s="21">
        <v>0.23269923431968112</v>
      </c>
      <c r="J67" s="20">
        <v>30535</v>
      </c>
      <c r="K67" s="22">
        <v>0.2345039973581341</v>
      </c>
      <c r="L67" s="25">
        <v>462</v>
      </c>
      <c r="M67" s="21">
        <v>1.5247524752475247E-2</v>
      </c>
      <c r="N67">
        <v>0</v>
      </c>
      <c r="O67">
        <v>259</v>
      </c>
      <c r="P67">
        <v>0</v>
      </c>
      <c r="Q67">
        <v>68</v>
      </c>
      <c r="R67">
        <v>135</v>
      </c>
      <c r="S67" s="14">
        <v>232</v>
      </c>
      <c r="T67">
        <v>0</v>
      </c>
      <c r="U67">
        <v>0</v>
      </c>
      <c r="V67">
        <v>0</v>
      </c>
      <c r="W67">
        <v>140</v>
      </c>
      <c r="X67" s="15">
        <v>92</v>
      </c>
      <c r="Y67" s="14">
        <v>25097</v>
      </c>
      <c r="Z67" s="26">
        <f t="shared" ref="Z67:Z130" si="2">Y67/E67</f>
        <v>0.19274101266406063</v>
      </c>
      <c r="AA67">
        <v>15040</v>
      </c>
      <c r="AB67" s="21">
        <v>0.59927481372275571</v>
      </c>
      <c r="AC67">
        <v>14805</v>
      </c>
      <c r="AD67">
        <v>15052</v>
      </c>
      <c r="AE67" s="15">
        <v>78</v>
      </c>
      <c r="AF67" s="14">
        <v>235</v>
      </c>
      <c r="AG67" s="21">
        <v>1.5625E-2</v>
      </c>
      <c r="AH67">
        <v>84</v>
      </c>
      <c r="AI67">
        <v>27</v>
      </c>
      <c r="AJ67">
        <v>280</v>
      </c>
      <c r="AK67">
        <v>35</v>
      </c>
      <c r="AL67">
        <v>358</v>
      </c>
      <c r="AM67">
        <v>275</v>
      </c>
      <c r="AN67">
        <v>1442</v>
      </c>
      <c r="AO67">
        <v>405</v>
      </c>
      <c r="AP67" s="51">
        <v>427</v>
      </c>
      <c r="AQ67" s="21">
        <f t="shared" ref="AQ67:AQ130" si="3">AP67/E67</f>
        <v>3.279292840082635E-3</v>
      </c>
      <c r="AR67">
        <v>12</v>
      </c>
      <c r="AS67">
        <v>7</v>
      </c>
      <c r="AT67" s="15">
        <v>93</v>
      </c>
      <c r="AU67" s="28">
        <v>0.5796213808463252</v>
      </c>
      <c r="AV67" s="22">
        <v>0.42037861915367486</v>
      </c>
      <c r="AW67">
        <v>86</v>
      </c>
      <c r="AX67">
        <v>2</v>
      </c>
    </row>
    <row r="68" spans="1:50">
      <c r="A68" s="4" t="s">
        <v>245</v>
      </c>
      <c r="B68" s="5" t="s">
        <v>246</v>
      </c>
      <c r="C68" s="4" t="s">
        <v>101</v>
      </c>
      <c r="D68" s="4" t="s">
        <v>83</v>
      </c>
      <c r="E68" s="19">
        <v>48589</v>
      </c>
      <c r="F68" s="20">
        <v>12343</v>
      </c>
      <c r="G68" s="21">
        <v>0.25402868962110764</v>
      </c>
      <c r="H68" s="20">
        <v>12740</v>
      </c>
      <c r="I68" s="21">
        <v>0.26219926320772191</v>
      </c>
      <c r="J68" s="20">
        <v>13223</v>
      </c>
      <c r="K68" s="22">
        <v>0.27213978472493772</v>
      </c>
      <c r="L68" s="25">
        <v>397</v>
      </c>
      <c r="M68" s="21">
        <v>3.1161695447409734E-2</v>
      </c>
      <c r="N68">
        <v>3</v>
      </c>
      <c r="O68">
        <v>157</v>
      </c>
      <c r="P68">
        <v>3</v>
      </c>
      <c r="Q68">
        <v>47</v>
      </c>
      <c r="R68">
        <v>187</v>
      </c>
      <c r="S68" s="14">
        <v>0</v>
      </c>
      <c r="T68">
        <v>0</v>
      </c>
      <c r="U68">
        <v>0</v>
      </c>
      <c r="V68">
        <v>0</v>
      </c>
      <c r="W68">
        <v>0</v>
      </c>
      <c r="X68" s="15">
        <v>0</v>
      </c>
      <c r="Y68" s="14">
        <v>9346</v>
      </c>
      <c r="Z68" s="26">
        <f t="shared" si="2"/>
        <v>0.1923480623186318</v>
      </c>
      <c r="AA68">
        <v>5863</v>
      </c>
      <c r="AB68" s="21">
        <v>0.62732719880162635</v>
      </c>
      <c r="AC68">
        <v>5380</v>
      </c>
      <c r="AD68">
        <v>316</v>
      </c>
      <c r="AE68" s="15">
        <v>12</v>
      </c>
      <c r="AF68" s="14">
        <v>483</v>
      </c>
      <c r="AG68" s="21">
        <v>8.23810336005458E-2</v>
      </c>
      <c r="AH68">
        <v>1</v>
      </c>
      <c r="AI68">
        <v>8</v>
      </c>
      <c r="AJ68">
        <v>4</v>
      </c>
      <c r="AK68">
        <v>0</v>
      </c>
      <c r="AL68">
        <v>0</v>
      </c>
      <c r="AM68">
        <v>2</v>
      </c>
      <c r="AN68">
        <v>80</v>
      </c>
      <c r="AO68">
        <v>14</v>
      </c>
      <c r="AP68" s="51">
        <v>56</v>
      </c>
      <c r="AQ68" s="21">
        <f t="shared" si="3"/>
        <v>1.1525242338800963E-3</v>
      </c>
      <c r="AR68">
        <v>4</v>
      </c>
      <c r="AS68">
        <v>4</v>
      </c>
      <c r="AT68" s="15">
        <v>46</v>
      </c>
      <c r="AU68" s="28">
        <v>0.50181818181818183</v>
      </c>
      <c r="AV68" s="22">
        <v>0.33454545454545453</v>
      </c>
      <c r="AW68">
        <v>52</v>
      </c>
      <c r="AX68">
        <v>0</v>
      </c>
    </row>
    <row r="69" spans="1:50">
      <c r="A69" s="4" t="s">
        <v>247</v>
      </c>
      <c r="B69" s="5" t="s">
        <v>248</v>
      </c>
      <c r="C69" s="4" t="s">
        <v>101</v>
      </c>
      <c r="D69" s="4" t="s">
        <v>83</v>
      </c>
      <c r="E69" s="19">
        <v>110668</v>
      </c>
      <c r="F69" s="20">
        <v>33858</v>
      </c>
      <c r="G69" s="21">
        <v>0.30594209708316766</v>
      </c>
      <c r="H69" s="20">
        <v>35028</v>
      </c>
      <c r="I69" s="21">
        <v>0.31651425886435103</v>
      </c>
      <c r="J69" s="20">
        <v>35717</v>
      </c>
      <c r="K69" s="22">
        <v>0.32274008746882565</v>
      </c>
      <c r="L69" s="25">
        <v>1170</v>
      </c>
      <c r="M69" s="21">
        <v>3.340184994861254E-2</v>
      </c>
      <c r="N69">
        <v>0</v>
      </c>
      <c r="O69">
        <v>343</v>
      </c>
      <c r="P69">
        <v>1</v>
      </c>
      <c r="Q69">
        <v>656</v>
      </c>
      <c r="R69">
        <v>170</v>
      </c>
      <c r="S69" s="14">
        <v>0</v>
      </c>
      <c r="T69">
        <v>0</v>
      </c>
      <c r="U69">
        <v>0</v>
      </c>
      <c r="V69">
        <v>0</v>
      </c>
      <c r="W69">
        <v>0</v>
      </c>
      <c r="X69" s="15">
        <v>0</v>
      </c>
      <c r="Y69" s="14">
        <v>19119</v>
      </c>
      <c r="Z69" s="26">
        <f t="shared" si="2"/>
        <v>0.17275996674738858</v>
      </c>
      <c r="AA69">
        <v>12928</v>
      </c>
      <c r="AB69" s="21">
        <v>0.67618599299126525</v>
      </c>
      <c r="AC69">
        <v>12239</v>
      </c>
      <c r="AD69">
        <v>623</v>
      </c>
      <c r="AE69" s="15">
        <v>45</v>
      </c>
      <c r="AF69" s="14">
        <v>689</v>
      </c>
      <c r="AG69" s="21">
        <v>5.3295173267326731E-2</v>
      </c>
      <c r="AH69">
        <v>13</v>
      </c>
      <c r="AI69">
        <v>14</v>
      </c>
      <c r="AJ69">
        <v>18</v>
      </c>
      <c r="AK69">
        <v>15</v>
      </c>
      <c r="AL69">
        <v>17</v>
      </c>
      <c r="AM69">
        <v>11</v>
      </c>
      <c r="AN69">
        <v>53</v>
      </c>
      <c r="AO69">
        <v>158</v>
      </c>
      <c r="AP69" s="51">
        <v>73</v>
      </c>
      <c r="AQ69" s="21">
        <f t="shared" si="3"/>
        <v>6.5963060686015829E-4</v>
      </c>
      <c r="AR69">
        <v>5</v>
      </c>
      <c r="AS69">
        <v>5</v>
      </c>
      <c r="AT69" s="15">
        <v>248</v>
      </c>
      <c r="AU69" s="28">
        <v>0.40246098439375749</v>
      </c>
      <c r="AV69" s="22">
        <v>0.59753901560624245</v>
      </c>
      <c r="AW69">
        <v>72</v>
      </c>
      <c r="AX69">
        <v>0</v>
      </c>
    </row>
    <row r="70" spans="1:50">
      <c r="A70" s="4" t="s">
        <v>249</v>
      </c>
      <c r="B70" s="5" t="s">
        <v>250</v>
      </c>
      <c r="C70" s="4" t="s">
        <v>101</v>
      </c>
      <c r="D70" s="4" t="s">
        <v>83</v>
      </c>
      <c r="E70" s="19">
        <v>62465</v>
      </c>
      <c r="F70" s="20">
        <v>19520</v>
      </c>
      <c r="G70" s="21">
        <v>0.3124949971984311</v>
      </c>
      <c r="H70" s="20">
        <v>20247</v>
      </c>
      <c r="I70" s="21">
        <v>0.32413351476827024</v>
      </c>
      <c r="J70" s="20">
        <v>20434</v>
      </c>
      <c r="K70" s="22">
        <v>0.32712719122708717</v>
      </c>
      <c r="L70" s="25">
        <v>727</v>
      </c>
      <c r="M70" s="21">
        <v>3.5906554057391217E-2</v>
      </c>
      <c r="N70">
        <v>0</v>
      </c>
      <c r="O70">
        <v>173</v>
      </c>
      <c r="P70">
        <v>0</v>
      </c>
      <c r="Q70">
        <v>180</v>
      </c>
      <c r="R70">
        <v>374</v>
      </c>
      <c r="S70" s="14">
        <v>0</v>
      </c>
      <c r="T70">
        <v>0</v>
      </c>
      <c r="U70">
        <v>0</v>
      </c>
      <c r="V70">
        <v>0</v>
      </c>
      <c r="W70">
        <v>0</v>
      </c>
      <c r="X70" s="15">
        <v>0</v>
      </c>
      <c r="Y70" s="14">
        <v>9591</v>
      </c>
      <c r="Z70" s="26">
        <f t="shared" si="2"/>
        <v>0.15354198351076603</v>
      </c>
      <c r="AA70">
        <v>6634</v>
      </c>
      <c r="AB70" s="21">
        <v>0.69169012615994163</v>
      </c>
      <c r="AC70">
        <v>6447</v>
      </c>
      <c r="AD70">
        <v>6447</v>
      </c>
      <c r="AE70" s="15">
        <v>22</v>
      </c>
      <c r="AF70" s="14">
        <v>187</v>
      </c>
      <c r="AG70" s="21">
        <v>2.8188121796804341E-2</v>
      </c>
      <c r="AH70">
        <v>8</v>
      </c>
      <c r="AI70">
        <v>8</v>
      </c>
      <c r="AJ70">
        <v>5</v>
      </c>
      <c r="AK70">
        <v>32</v>
      </c>
      <c r="AL70">
        <v>46</v>
      </c>
      <c r="AM70">
        <v>15</v>
      </c>
      <c r="AN70">
        <v>2</v>
      </c>
      <c r="AO70">
        <v>9</v>
      </c>
      <c r="AP70" s="51">
        <v>245</v>
      </c>
      <c r="AQ70" s="21">
        <f t="shared" si="3"/>
        <v>3.9221964300008008E-3</v>
      </c>
      <c r="AR70">
        <v>2</v>
      </c>
      <c r="AS70">
        <v>2</v>
      </c>
      <c r="AT70" s="15">
        <v>1</v>
      </c>
      <c r="AU70" s="28" t="s">
        <v>132</v>
      </c>
      <c r="AV70" s="22" t="s">
        <v>132</v>
      </c>
      <c r="AW70">
        <v>56</v>
      </c>
      <c r="AX70">
        <v>1</v>
      </c>
    </row>
    <row r="71" spans="1:50">
      <c r="A71" s="4" t="s">
        <v>251</v>
      </c>
      <c r="B71" s="5" t="s">
        <v>252</v>
      </c>
      <c r="C71" s="4" t="s">
        <v>101</v>
      </c>
      <c r="D71" s="4" t="s">
        <v>83</v>
      </c>
      <c r="E71" s="19">
        <v>92070</v>
      </c>
      <c r="F71" s="20">
        <v>28116</v>
      </c>
      <c r="G71" s="21">
        <v>0.30537634408602149</v>
      </c>
      <c r="H71" s="20">
        <v>28921</v>
      </c>
      <c r="I71" s="21">
        <v>0.3141196915390464</v>
      </c>
      <c r="J71" s="20">
        <v>29249</v>
      </c>
      <c r="K71" s="22">
        <v>0.31768219832735961</v>
      </c>
      <c r="L71" s="25">
        <v>805</v>
      </c>
      <c r="M71" s="21">
        <v>2.7834445558590642E-2</v>
      </c>
      <c r="N71">
        <v>0</v>
      </c>
      <c r="O71">
        <v>6</v>
      </c>
      <c r="P71">
        <v>279</v>
      </c>
      <c r="Q71">
        <v>236</v>
      </c>
      <c r="R71">
        <v>284</v>
      </c>
      <c r="S71" s="14">
        <v>0</v>
      </c>
      <c r="T71">
        <v>0</v>
      </c>
      <c r="U71">
        <v>0</v>
      </c>
      <c r="V71">
        <v>0</v>
      </c>
      <c r="W71">
        <v>0</v>
      </c>
      <c r="X71" s="15">
        <v>0</v>
      </c>
      <c r="Y71" s="14">
        <v>12543</v>
      </c>
      <c r="Z71" s="26">
        <f t="shared" si="2"/>
        <v>0.13623330074942977</v>
      </c>
      <c r="AA71">
        <v>9162</v>
      </c>
      <c r="AB71" s="21">
        <v>0.7304472614207127</v>
      </c>
      <c r="AC71">
        <v>8834</v>
      </c>
      <c r="AD71">
        <v>280</v>
      </c>
      <c r="AE71" s="15">
        <v>219</v>
      </c>
      <c r="AF71" s="14">
        <v>328</v>
      </c>
      <c r="AG71" s="21">
        <v>3.5800043658589825E-2</v>
      </c>
      <c r="AH71">
        <v>5</v>
      </c>
      <c r="AI71">
        <v>8</v>
      </c>
      <c r="AJ71">
        <v>28</v>
      </c>
      <c r="AK71">
        <v>80</v>
      </c>
      <c r="AL71">
        <v>66</v>
      </c>
      <c r="AM71">
        <v>86</v>
      </c>
      <c r="AN71">
        <v>79</v>
      </c>
      <c r="AO71">
        <v>67</v>
      </c>
      <c r="AP71" s="51">
        <v>150</v>
      </c>
      <c r="AQ71" s="21">
        <f t="shared" si="3"/>
        <v>1.6291951775822744E-3</v>
      </c>
      <c r="AR71">
        <v>0</v>
      </c>
      <c r="AS71">
        <v>0</v>
      </c>
      <c r="AT71" s="15">
        <v>385</v>
      </c>
      <c r="AU71" s="28">
        <v>0.64216538366029308</v>
      </c>
      <c r="AV71" s="22">
        <v>0.15694065060839335</v>
      </c>
      <c r="AW71">
        <v>298</v>
      </c>
      <c r="AX71">
        <v>0</v>
      </c>
    </row>
    <row r="72" spans="1:50">
      <c r="A72" s="4" t="s">
        <v>253</v>
      </c>
      <c r="B72" s="5" t="s">
        <v>254</v>
      </c>
      <c r="C72" s="4" t="s">
        <v>101</v>
      </c>
      <c r="D72" s="4" t="s">
        <v>83</v>
      </c>
      <c r="E72" s="46">
        <v>71740</v>
      </c>
      <c r="F72" s="47">
        <v>19383</v>
      </c>
      <c r="G72" s="48">
        <v>0.27018399776972402</v>
      </c>
      <c r="H72" s="47">
        <v>20130</v>
      </c>
      <c r="I72" s="48">
        <v>0.28059659882910509</v>
      </c>
      <c r="J72" s="47">
        <v>20292</v>
      </c>
      <c r="K72" s="49">
        <v>0.28285475327571785</v>
      </c>
      <c r="L72" s="25">
        <v>747</v>
      </c>
      <c r="M72" s="21">
        <f>L72/H72</f>
        <v>3.7108792846497762E-2</v>
      </c>
      <c r="N72">
        <v>0</v>
      </c>
      <c r="O72">
        <v>170</v>
      </c>
      <c r="P72">
        <v>0</v>
      </c>
      <c r="Q72">
        <v>61</v>
      </c>
      <c r="R72">
        <v>516</v>
      </c>
      <c r="S72" s="14">
        <v>0</v>
      </c>
      <c r="T72">
        <v>0</v>
      </c>
      <c r="U72">
        <v>0</v>
      </c>
      <c r="V72">
        <v>0</v>
      </c>
      <c r="W72">
        <v>0</v>
      </c>
      <c r="X72" s="15">
        <v>0</v>
      </c>
      <c r="Y72" s="14">
        <v>10530</v>
      </c>
      <c r="Z72" s="26">
        <f t="shared" si="2"/>
        <v>0.14678003902982995</v>
      </c>
      <c r="AA72">
        <v>6815</v>
      </c>
      <c r="AB72" s="21">
        <v>0.64719848053181384</v>
      </c>
      <c r="AC72">
        <v>6653</v>
      </c>
      <c r="AD72">
        <v>324</v>
      </c>
      <c r="AE72" s="15">
        <v>11</v>
      </c>
      <c r="AF72" s="14">
        <v>162</v>
      </c>
      <c r="AG72" s="21">
        <v>2.3771093176815847E-2</v>
      </c>
      <c r="AH72">
        <v>8</v>
      </c>
      <c r="AI72">
        <v>3</v>
      </c>
      <c r="AJ72">
        <v>51</v>
      </c>
      <c r="AK72">
        <v>60</v>
      </c>
      <c r="AL72">
        <v>66</v>
      </c>
      <c r="AM72">
        <v>13</v>
      </c>
      <c r="AN72">
        <v>426</v>
      </c>
      <c r="AO72">
        <v>62</v>
      </c>
      <c r="AP72" s="51">
        <v>79</v>
      </c>
      <c r="AQ72" s="21">
        <f t="shared" si="3"/>
        <v>1.1011987733482019E-3</v>
      </c>
      <c r="AR72">
        <v>10</v>
      </c>
      <c r="AS72">
        <v>7</v>
      </c>
      <c r="AT72" s="15">
        <v>90</v>
      </c>
      <c r="AU72" s="28">
        <v>0.79433018343524175</v>
      </c>
      <c r="AV72" s="22">
        <v>0.24235686492495831</v>
      </c>
      <c r="AW72">
        <v>85</v>
      </c>
      <c r="AX72">
        <v>0</v>
      </c>
    </row>
    <row r="73" spans="1:50">
      <c r="A73" s="4" t="s">
        <v>255</v>
      </c>
      <c r="B73" s="5" t="s">
        <v>256</v>
      </c>
      <c r="C73" s="4" t="s">
        <v>101</v>
      </c>
      <c r="D73" s="4" t="s">
        <v>83</v>
      </c>
      <c r="E73" s="19">
        <v>109503</v>
      </c>
      <c r="F73" s="20">
        <v>36314</v>
      </c>
      <c r="G73" s="21">
        <v>0.33162561756298914</v>
      </c>
      <c r="H73" s="20">
        <v>37351</v>
      </c>
      <c r="I73" s="21">
        <v>0.34109567774398875</v>
      </c>
      <c r="J73" s="20">
        <v>37896</v>
      </c>
      <c r="K73" s="22">
        <v>0.34607271033670312</v>
      </c>
      <c r="L73" s="25">
        <v>1037</v>
      </c>
      <c r="M73" s="21">
        <v>2.7763647559636957E-2</v>
      </c>
      <c r="N73">
        <v>0</v>
      </c>
      <c r="O73">
        <v>336</v>
      </c>
      <c r="P73">
        <v>1</v>
      </c>
      <c r="Q73">
        <v>595</v>
      </c>
      <c r="R73">
        <v>105</v>
      </c>
      <c r="S73" s="14">
        <v>0</v>
      </c>
      <c r="T73">
        <v>0</v>
      </c>
      <c r="U73">
        <v>0</v>
      </c>
      <c r="V73">
        <v>0</v>
      </c>
      <c r="W73">
        <v>0</v>
      </c>
      <c r="X73" s="15">
        <v>0</v>
      </c>
      <c r="Y73" s="14">
        <v>19316</v>
      </c>
      <c r="Z73" s="26">
        <f t="shared" si="2"/>
        <v>0.1763969936896706</v>
      </c>
      <c r="AA73">
        <v>13477</v>
      </c>
      <c r="AB73" s="21">
        <v>0.69771174156139992</v>
      </c>
      <c r="AC73">
        <v>12932</v>
      </c>
      <c r="AD73">
        <v>2226</v>
      </c>
      <c r="AE73" s="15">
        <v>20</v>
      </c>
      <c r="AF73" s="14">
        <v>545</v>
      </c>
      <c r="AG73" s="21">
        <v>4.0439266899161531E-2</v>
      </c>
      <c r="AH73">
        <v>17</v>
      </c>
      <c r="AI73">
        <v>10</v>
      </c>
      <c r="AJ73">
        <v>39</v>
      </c>
      <c r="AK73">
        <v>27</v>
      </c>
      <c r="AL73">
        <v>1</v>
      </c>
      <c r="AM73">
        <v>12</v>
      </c>
      <c r="AN73">
        <v>26</v>
      </c>
      <c r="AO73">
        <v>42</v>
      </c>
      <c r="AP73" s="51">
        <v>50</v>
      </c>
      <c r="AQ73" s="21">
        <f t="shared" si="3"/>
        <v>4.5660849474443623E-4</v>
      </c>
      <c r="AR73">
        <v>2</v>
      </c>
      <c r="AS73">
        <v>0</v>
      </c>
      <c r="AT73" s="15">
        <v>121</v>
      </c>
      <c r="AU73" s="28">
        <v>0.573943661971831</v>
      </c>
      <c r="AV73" s="22">
        <v>0.18818466353677621</v>
      </c>
      <c r="AW73">
        <v>103</v>
      </c>
      <c r="AX73">
        <v>3</v>
      </c>
    </row>
    <row r="74" spans="1:50">
      <c r="A74" s="4" t="s">
        <v>257</v>
      </c>
      <c r="B74" s="5" t="s">
        <v>258</v>
      </c>
      <c r="C74" s="4" t="s">
        <v>101</v>
      </c>
      <c r="D74" s="4" t="s">
        <v>83</v>
      </c>
      <c r="E74" s="19">
        <v>74370</v>
      </c>
      <c r="F74" s="20">
        <v>22964</v>
      </c>
      <c r="G74" s="21">
        <v>0.30878042221325802</v>
      </c>
      <c r="H74" s="20">
        <v>23838</v>
      </c>
      <c r="I74" s="21">
        <v>0.32053247277127872</v>
      </c>
      <c r="J74" s="20">
        <v>24325</v>
      </c>
      <c r="K74" s="22">
        <v>0.32708081215543899</v>
      </c>
      <c r="L74" s="25">
        <v>874</v>
      </c>
      <c r="M74" s="21">
        <v>3.6664149676986321E-2</v>
      </c>
      <c r="N74">
        <v>0</v>
      </c>
      <c r="O74">
        <v>193</v>
      </c>
      <c r="P74">
        <v>123</v>
      </c>
      <c r="Q74">
        <v>332</v>
      </c>
      <c r="R74">
        <v>226</v>
      </c>
      <c r="S74" s="14">
        <v>0</v>
      </c>
      <c r="T74">
        <v>0</v>
      </c>
      <c r="U74">
        <v>0</v>
      </c>
      <c r="V74">
        <v>0</v>
      </c>
      <c r="W74">
        <v>0</v>
      </c>
      <c r="X74" s="15">
        <v>0</v>
      </c>
      <c r="Y74" s="14">
        <v>12068</v>
      </c>
      <c r="Z74" s="26">
        <f t="shared" si="2"/>
        <v>0.16226973241898615</v>
      </c>
      <c r="AA74">
        <v>8374</v>
      </c>
      <c r="AB74" s="21">
        <v>0.69390122638382501</v>
      </c>
      <c r="AC74">
        <v>7887</v>
      </c>
      <c r="AD74">
        <v>1034</v>
      </c>
      <c r="AE74" s="15">
        <v>42</v>
      </c>
      <c r="AF74" s="14">
        <v>487</v>
      </c>
      <c r="AG74" s="21">
        <v>5.8156197754955813E-2</v>
      </c>
      <c r="AH74">
        <v>45</v>
      </c>
      <c r="AI74">
        <v>5</v>
      </c>
      <c r="AJ74">
        <v>40</v>
      </c>
      <c r="AK74">
        <v>0</v>
      </c>
      <c r="AL74">
        <v>77</v>
      </c>
      <c r="AM74">
        <v>0</v>
      </c>
      <c r="AN74">
        <v>297</v>
      </c>
      <c r="AO74">
        <v>355</v>
      </c>
      <c r="AP74" s="51">
        <v>145</v>
      </c>
      <c r="AQ74" s="21">
        <f t="shared" si="3"/>
        <v>1.9497109049347854E-3</v>
      </c>
      <c r="AR74">
        <v>32</v>
      </c>
      <c r="AS74">
        <v>3</v>
      </c>
      <c r="AT74" s="15">
        <v>119</v>
      </c>
      <c r="AU74" s="28">
        <v>0.99217986314760509</v>
      </c>
      <c r="AV74" s="22">
        <v>0.15835777126099707</v>
      </c>
      <c r="AW74">
        <v>51</v>
      </c>
      <c r="AX74">
        <v>1</v>
      </c>
    </row>
    <row r="75" spans="1:50">
      <c r="A75" s="4" t="s">
        <v>259</v>
      </c>
      <c r="B75" s="5" t="s">
        <v>260</v>
      </c>
      <c r="C75" s="4" t="s">
        <v>101</v>
      </c>
      <c r="D75" s="4" t="s">
        <v>85</v>
      </c>
      <c r="E75" s="19">
        <v>108039</v>
      </c>
      <c r="F75" s="20">
        <v>29900</v>
      </c>
      <c r="G75" s="21">
        <v>0.27675191366080765</v>
      </c>
      <c r="H75" s="20">
        <v>30846</v>
      </c>
      <c r="I75" s="21">
        <v>0.28550801099602924</v>
      </c>
      <c r="J75" s="20">
        <v>31103</v>
      </c>
      <c r="K75" s="22">
        <v>0.28788678162515385</v>
      </c>
      <c r="L75" s="25">
        <v>946</v>
      </c>
      <c r="M75" s="21">
        <v>3.0668482137068014E-2</v>
      </c>
      <c r="N75">
        <v>0</v>
      </c>
      <c r="O75">
        <v>291</v>
      </c>
      <c r="P75">
        <v>0</v>
      </c>
      <c r="Q75">
        <v>295</v>
      </c>
      <c r="R75">
        <v>360</v>
      </c>
      <c r="S75" s="14">
        <v>598</v>
      </c>
      <c r="T75">
        <v>0</v>
      </c>
      <c r="U75">
        <v>79</v>
      </c>
      <c r="V75">
        <v>0</v>
      </c>
      <c r="W75">
        <v>517</v>
      </c>
      <c r="X75" s="15">
        <v>2</v>
      </c>
      <c r="Y75" s="14">
        <v>16392</v>
      </c>
      <c r="Z75" s="26">
        <f t="shared" si="2"/>
        <v>0.15172298892066755</v>
      </c>
      <c r="AA75">
        <v>10424</v>
      </c>
      <c r="AB75" s="21">
        <v>0.63591996095656422</v>
      </c>
      <c r="AC75">
        <v>10167</v>
      </c>
      <c r="AD75">
        <v>1525</v>
      </c>
      <c r="AE75" s="15">
        <v>52</v>
      </c>
      <c r="AF75" s="14">
        <v>257</v>
      </c>
      <c r="AG75" s="21">
        <v>2.465464313123561E-2</v>
      </c>
      <c r="AH75">
        <v>92</v>
      </c>
      <c r="AI75">
        <v>10</v>
      </c>
      <c r="AJ75">
        <v>78</v>
      </c>
      <c r="AK75">
        <v>21</v>
      </c>
      <c r="AL75">
        <v>222</v>
      </c>
      <c r="AM75">
        <v>23</v>
      </c>
      <c r="AN75">
        <v>8</v>
      </c>
      <c r="AO75">
        <v>36</v>
      </c>
      <c r="AP75" s="51">
        <v>512</v>
      </c>
      <c r="AQ75" s="21">
        <f t="shared" si="3"/>
        <v>4.7390294245596501E-3</v>
      </c>
      <c r="AR75">
        <v>2</v>
      </c>
      <c r="AS75">
        <v>1</v>
      </c>
      <c r="AT75" s="15">
        <v>192</v>
      </c>
      <c r="AU75" s="28">
        <v>0.51259689922480622</v>
      </c>
      <c r="AV75" s="22">
        <v>0.31007751937984496</v>
      </c>
      <c r="AW75">
        <v>45</v>
      </c>
      <c r="AX75">
        <v>0</v>
      </c>
    </row>
    <row r="76" spans="1:50">
      <c r="A76" s="4" t="s">
        <v>261</v>
      </c>
      <c r="B76" s="5" t="s">
        <v>262</v>
      </c>
      <c r="C76" s="4" t="s">
        <v>101</v>
      </c>
      <c r="D76" s="4" t="s">
        <v>85</v>
      </c>
      <c r="E76" s="19">
        <v>103802</v>
      </c>
      <c r="F76" s="20">
        <v>36133</v>
      </c>
      <c r="G76" s="21">
        <v>0.34809541241979924</v>
      </c>
      <c r="H76" s="20">
        <v>37247</v>
      </c>
      <c r="I76" s="21">
        <v>0.35882738290206356</v>
      </c>
      <c r="J76" s="20">
        <v>37664</v>
      </c>
      <c r="K76" s="22">
        <v>0.36284464653860232</v>
      </c>
      <c r="L76" s="25">
        <v>1114</v>
      </c>
      <c r="M76" s="21">
        <v>2.9908449002604236E-2</v>
      </c>
      <c r="N76">
        <v>0</v>
      </c>
      <c r="O76">
        <v>272</v>
      </c>
      <c r="P76">
        <v>5</v>
      </c>
      <c r="Q76">
        <v>545</v>
      </c>
      <c r="R76">
        <v>292</v>
      </c>
      <c r="S76" s="14">
        <v>755</v>
      </c>
      <c r="T76">
        <v>0</v>
      </c>
      <c r="U76">
        <v>4</v>
      </c>
      <c r="V76">
        <v>0</v>
      </c>
      <c r="W76">
        <v>655</v>
      </c>
      <c r="X76" s="15">
        <v>96</v>
      </c>
      <c r="Y76" s="14">
        <v>20153</v>
      </c>
      <c r="Z76" s="26">
        <f t="shared" si="2"/>
        <v>0.19414847498121424</v>
      </c>
      <c r="AA76">
        <v>14233</v>
      </c>
      <c r="AB76" s="21">
        <v>0.7062472088522801</v>
      </c>
      <c r="AC76">
        <v>13816</v>
      </c>
      <c r="AD76">
        <v>1076</v>
      </c>
      <c r="AE76" s="15">
        <v>58</v>
      </c>
      <c r="AF76" s="14">
        <v>417</v>
      </c>
      <c r="AG76" s="21">
        <v>2.9298110025995926E-2</v>
      </c>
      <c r="AH76">
        <v>43</v>
      </c>
      <c r="AI76">
        <v>2</v>
      </c>
      <c r="AJ76">
        <v>52</v>
      </c>
      <c r="AK76">
        <v>26</v>
      </c>
      <c r="AL76">
        <v>96</v>
      </c>
      <c r="AM76">
        <v>7</v>
      </c>
      <c r="AN76">
        <v>4</v>
      </c>
      <c r="AO76">
        <v>14</v>
      </c>
      <c r="AP76" s="51">
        <v>74</v>
      </c>
      <c r="AQ76" s="21">
        <f t="shared" si="3"/>
        <v>7.1289570528506197E-4</v>
      </c>
      <c r="AR76">
        <v>4</v>
      </c>
      <c r="AS76">
        <v>0</v>
      </c>
      <c r="AT76" s="15">
        <v>396</v>
      </c>
      <c r="AU76" s="28">
        <v>0.56916817359855332</v>
      </c>
      <c r="AV76" s="22">
        <v>0.24819168173598552</v>
      </c>
      <c r="AW76">
        <v>114</v>
      </c>
      <c r="AX76">
        <v>0</v>
      </c>
    </row>
    <row r="77" spans="1:50">
      <c r="A77" s="4" t="s">
        <v>263</v>
      </c>
      <c r="B77" s="5" t="s">
        <v>264</v>
      </c>
      <c r="C77" s="4" t="s">
        <v>101</v>
      </c>
      <c r="D77" s="4" t="s">
        <v>85</v>
      </c>
      <c r="E77" s="19">
        <v>74113</v>
      </c>
      <c r="F77" s="20">
        <v>20333</v>
      </c>
      <c r="G77" s="21">
        <v>0.27435132837693793</v>
      </c>
      <c r="H77" s="20">
        <v>21089</v>
      </c>
      <c r="I77" s="21">
        <v>0.28455196794084708</v>
      </c>
      <c r="J77" s="20">
        <v>21411</v>
      </c>
      <c r="K77" s="22">
        <v>0.28889668479214176</v>
      </c>
      <c r="L77" s="25">
        <v>756</v>
      </c>
      <c r="M77" s="21">
        <v>3.5848072454834276E-2</v>
      </c>
      <c r="N77">
        <v>0</v>
      </c>
      <c r="O77">
        <v>190</v>
      </c>
      <c r="P77">
        <v>18</v>
      </c>
      <c r="Q77">
        <v>432</v>
      </c>
      <c r="R77">
        <v>116</v>
      </c>
      <c r="S77" s="14">
        <v>555</v>
      </c>
      <c r="T77">
        <v>0</v>
      </c>
      <c r="U77">
        <v>1</v>
      </c>
      <c r="V77">
        <v>0</v>
      </c>
      <c r="W77">
        <v>313</v>
      </c>
      <c r="X77" s="15">
        <v>241</v>
      </c>
      <c r="Y77" s="14">
        <v>12506</v>
      </c>
      <c r="Z77" s="26">
        <f t="shared" si="2"/>
        <v>0.1687423259077355</v>
      </c>
      <c r="AA77">
        <v>8726</v>
      </c>
      <c r="AB77" s="21">
        <v>0.69774508236046695</v>
      </c>
      <c r="AC77">
        <v>8404</v>
      </c>
      <c r="AD77">
        <v>1036</v>
      </c>
      <c r="AE77" s="15">
        <v>33</v>
      </c>
      <c r="AF77" s="14">
        <v>322</v>
      </c>
      <c r="AG77" s="21">
        <v>3.6901214760485905E-2</v>
      </c>
      <c r="AH77">
        <v>20</v>
      </c>
      <c r="AI77">
        <v>15</v>
      </c>
      <c r="AJ77">
        <v>31</v>
      </c>
      <c r="AK77">
        <v>74</v>
      </c>
      <c r="AL77">
        <v>81</v>
      </c>
      <c r="AM77">
        <v>20</v>
      </c>
      <c r="AN77">
        <v>77</v>
      </c>
      <c r="AO77">
        <v>49</v>
      </c>
      <c r="AP77" s="51">
        <v>68</v>
      </c>
      <c r="AQ77" s="21">
        <f t="shared" si="3"/>
        <v>9.1751784437278205E-4</v>
      </c>
      <c r="AR77">
        <v>4</v>
      </c>
      <c r="AS77">
        <v>2</v>
      </c>
      <c r="AT77" s="15">
        <v>60</v>
      </c>
      <c r="AU77" s="28">
        <v>0.47081218274111675</v>
      </c>
      <c r="AV77" s="22">
        <v>0.29187817258883247</v>
      </c>
      <c r="AW77">
        <v>38</v>
      </c>
      <c r="AX77">
        <v>0</v>
      </c>
    </row>
    <row r="78" spans="1:50">
      <c r="A78" s="4" t="s">
        <v>265</v>
      </c>
      <c r="B78" s="5" t="s">
        <v>265</v>
      </c>
      <c r="C78" s="4" t="s">
        <v>101</v>
      </c>
      <c r="D78" s="4" t="s">
        <v>85</v>
      </c>
      <c r="E78" s="19">
        <v>117699</v>
      </c>
      <c r="F78" s="20">
        <v>33483</v>
      </c>
      <c r="G78" s="21">
        <v>0.28447990212321261</v>
      </c>
      <c r="H78" s="20">
        <v>34502</v>
      </c>
      <c r="I78" s="21">
        <v>0.2931375797585366</v>
      </c>
      <c r="J78" s="20">
        <v>34768</v>
      </c>
      <c r="K78" s="22">
        <v>0.29539758196756133</v>
      </c>
      <c r="L78" s="25">
        <v>1019</v>
      </c>
      <c r="M78" s="21">
        <v>2.9534519737986202E-2</v>
      </c>
      <c r="N78">
        <v>0</v>
      </c>
      <c r="O78">
        <v>279</v>
      </c>
      <c r="P78">
        <v>6</v>
      </c>
      <c r="Q78">
        <v>562</v>
      </c>
      <c r="R78">
        <v>172</v>
      </c>
      <c r="S78" s="14">
        <v>1364</v>
      </c>
      <c r="T78">
        <v>0</v>
      </c>
      <c r="U78">
        <v>3</v>
      </c>
      <c r="V78">
        <v>0</v>
      </c>
      <c r="W78">
        <v>934</v>
      </c>
      <c r="X78" s="15">
        <v>427</v>
      </c>
      <c r="Y78" s="14">
        <v>17794</v>
      </c>
      <c r="Z78" s="26">
        <f t="shared" si="2"/>
        <v>0.15118225303528493</v>
      </c>
      <c r="AA78">
        <v>12406</v>
      </c>
      <c r="AB78" s="21">
        <v>0.69720130381027312</v>
      </c>
      <c r="AC78">
        <v>12140</v>
      </c>
      <c r="AD78">
        <v>175</v>
      </c>
      <c r="AE78" s="15">
        <v>90</v>
      </c>
      <c r="AF78" s="14">
        <v>266</v>
      </c>
      <c r="AG78" s="21">
        <v>2.1441238110591648E-2</v>
      </c>
      <c r="AH78">
        <v>4</v>
      </c>
      <c r="AI78">
        <v>1</v>
      </c>
      <c r="AJ78">
        <v>7</v>
      </c>
      <c r="AK78">
        <v>14</v>
      </c>
      <c r="AL78">
        <v>20</v>
      </c>
      <c r="AM78">
        <v>4</v>
      </c>
      <c r="AN78">
        <v>0</v>
      </c>
      <c r="AO78">
        <v>0</v>
      </c>
      <c r="AP78" s="51">
        <v>43</v>
      </c>
      <c r="AQ78" s="21">
        <f t="shared" si="3"/>
        <v>3.6533870296264197E-4</v>
      </c>
      <c r="AR78">
        <v>4</v>
      </c>
      <c r="AS78">
        <v>0</v>
      </c>
      <c r="AT78" s="15">
        <v>50</v>
      </c>
      <c r="AU78" s="28">
        <v>0.64139590854392303</v>
      </c>
      <c r="AV78" s="22">
        <v>0.24187725631768953</v>
      </c>
      <c r="AW78">
        <v>86</v>
      </c>
      <c r="AX78">
        <v>0</v>
      </c>
    </row>
    <row r="79" spans="1:50">
      <c r="A79" s="4" t="s">
        <v>266</v>
      </c>
      <c r="B79" s="5" t="s">
        <v>267</v>
      </c>
      <c r="C79" s="4" t="s">
        <v>101</v>
      </c>
      <c r="D79" s="4" t="s">
        <v>85</v>
      </c>
      <c r="E79" s="19">
        <v>83721</v>
      </c>
      <c r="F79" s="20">
        <v>21229</v>
      </c>
      <c r="G79" s="21">
        <v>0.25356839980411128</v>
      </c>
      <c r="H79" s="20">
        <v>22421</v>
      </c>
      <c r="I79" s="21">
        <v>0.2678061657170841</v>
      </c>
      <c r="J79" s="20">
        <v>22776</v>
      </c>
      <c r="K79" s="22">
        <v>0.27204643996130001</v>
      </c>
      <c r="L79" s="25">
        <v>1192</v>
      </c>
      <c r="M79" s="21">
        <v>5.3164444047990721E-2</v>
      </c>
      <c r="N79">
        <v>0</v>
      </c>
      <c r="O79">
        <v>281</v>
      </c>
      <c r="P79">
        <v>3</v>
      </c>
      <c r="Q79">
        <v>787</v>
      </c>
      <c r="R79">
        <v>121</v>
      </c>
      <c r="S79" s="14">
        <v>1064</v>
      </c>
      <c r="T79">
        <v>0</v>
      </c>
      <c r="U79">
        <v>4</v>
      </c>
      <c r="V79">
        <v>0</v>
      </c>
      <c r="W79">
        <v>1059</v>
      </c>
      <c r="X79" s="15">
        <v>1</v>
      </c>
      <c r="Y79" s="14">
        <v>16215</v>
      </c>
      <c r="Z79" s="26">
        <f t="shared" si="2"/>
        <v>0.19367900526749562</v>
      </c>
      <c r="AA79">
        <v>12134</v>
      </c>
      <c r="AB79" s="21">
        <v>0.74831945729263027</v>
      </c>
      <c r="AC79">
        <v>11779</v>
      </c>
      <c r="AD79">
        <v>311</v>
      </c>
      <c r="AE79" s="15">
        <v>8</v>
      </c>
      <c r="AF79" s="14">
        <v>355</v>
      </c>
      <c r="AG79" s="21">
        <v>2.9256634250865336E-2</v>
      </c>
      <c r="AH79">
        <v>21</v>
      </c>
      <c r="AI79">
        <v>27</v>
      </c>
      <c r="AJ79">
        <v>31</v>
      </c>
      <c r="AK79">
        <v>18</v>
      </c>
      <c r="AL79">
        <v>74</v>
      </c>
      <c r="AM79">
        <v>5</v>
      </c>
      <c r="AN79">
        <v>538</v>
      </c>
      <c r="AO79">
        <v>44</v>
      </c>
      <c r="AP79" s="51">
        <v>128</v>
      </c>
      <c r="AQ79" s="21">
        <f t="shared" si="3"/>
        <v>1.5288876148158766E-3</v>
      </c>
      <c r="AR79">
        <v>7</v>
      </c>
      <c r="AS79">
        <v>0</v>
      </c>
      <c r="AT79" s="15">
        <v>234</v>
      </c>
      <c r="AU79" s="28">
        <v>0.63692946058091282</v>
      </c>
      <c r="AV79" s="22">
        <v>2.7662517289073307E-3</v>
      </c>
      <c r="AW79">
        <v>75</v>
      </c>
      <c r="AX79">
        <v>0</v>
      </c>
    </row>
    <row r="80" spans="1:50">
      <c r="A80" s="4" t="s">
        <v>268</v>
      </c>
      <c r="B80" s="5" t="s">
        <v>269</v>
      </c>
      <c r="C80" s="4" t="s">
        <v>101</v>
      </c>
      <c r="D80" s="4" t="s">
        <v>85</v>
      </c>
      <c r="E80" s="19">
        <v>101739</v>
      </c>
      <c r="F80" s="20">
        <v>39200</v>
      </c>
      <c r="G80" s="21">
        <v>0.38529963927304178</v>
      </c>
      <c r="H80" s="20">
        <v>40048</v>
      </c>
      <c r="I80" s="21">
        <v>0.39363469269405044</v>
      </c>
      <c r="J80" s="20">
        <v>40800</v>
      </c>
      <c r="K80" s="22">
        <v>0.4010261551617374</v>
      </c>
      <c r="L80" s="25">
        <v>848</v>
      </c>
      <c r="M80" s="21">
        <v>2.1174590491410308E-2</v>
      </c>
      <c r="N80">
        <v>0</v>
      </c>
      <c r="O80">
        <v>144</v>
      </c>
      <c r="P80">
        <v>2</v>
      </c>
      <c r="Q80">
        <v>534</v>
      </c>
      <c r="R80">
        <v>168</v>
      </c>
      <c r="S80" s="14">
        <v>704</v>
      </c>
      <c r="T80">
        <v>0</v>
      </c>
      <c r="U80">
        <v>1</v>
      </c>
      <c r="V80">
        <v>0</v>
      </c>
      <c r="W80">
        <v>586</v>
      </c>
      <c r="X80" s="15">
        <v>117</v>
      </c>
      <c r="Y80" s="14">
        <v>30770</v>
      </c>
      <c r="Z80" s="26">
        <f t="shared" si="2"/>
        <v>0.30244055868447695</v>
      </c>
      <c r="AA80">
        <v>22118</v>
      </c>
      <c r="AB80" s="21">
        <v>0.71881702957426064</v>
      </c>
      <c r="AC80">
        <v>21366</v>
      </c>
      <c r="AD80">
        <v>3180</v>
      </c>
      <c r="AE80" s="15">
        <v>102</v>
      </c>
      <c r="AF80" s="14">
        <v>752</v>
      </c>
      <c r="AG80" s="21">
        <v>3.3999457455466134E-2</v>
      </c>
      <c r="AH80">
        <v>0</v>
      </c>
      <c r="AI80">
        <v>0</v>
      </c>
      <c r="AJ80">
        <v>0</v>
      </c>
      <c r="AK80">
        <v>130</v>
      </c>
      <c r="AL80">
        <v>67</v>
      </c>
      <c r="AM80">
        <v>5</v>
      </c>
      <c r="AN80">
        <v>0</v>
      </c>
      <c r="AO80">
        <v>50</v>
      </c>
      <c r="AP80" s="51">
        <v>52</v>
      </c>
      <c r="AQ80" s="21">
        <f t="shared" si="3"/>
        <v>5.1111176638260643E-4</v>
      </c>
      <c r="AR80">
        <v>5</v>
      </c>
      <c r="AS80">
        <v>2</v>
      </c>
      <c r="AT80" s="15">
        <v>187</v>
      </c>
      <c r="AU80" s="28" t="s">
        <v>132</v>
      </c>
      <c r="AV80" s="22" t="s">
        <v>132</v>
      </c>
      <c r="AW80">
        <v>89</v>
      </c>
      <c r="AX80">
        <v>0</v>
      </c>
    </row>
    <row r="81" spans="1:50">
      <c r="A81" s="4" t="s">
        <v>270</v>
      </c>
      <c r="B81" s="5" t="s">
        <v>271</v>
      </c>
      <c r="C81" s="4" t="s">
        <v>101</v>
      </c>
      <c r="D81" s="4" t="s">
        <v>85</v>
      </c>
      <c r="E81" s="19">
        <v>110925</v>
      </c>
      <c r="F81" s="20">
        <v>39950</v>
      </c>
      <c r="G81" s="21">
        <v>0.36015325670498083</v>
      </c>
      <c r="H81" s="20">
        <v>41080</v>
      </c>
      <c r="I81" s="21">
        <v>0.37034032003606038</v>
      </c>
      <c r="J81" s="20">
        <v>41488</v>
      </c>
      <c r="K81" s="22">
        <v>0.37401848095560064</v>
      </c>
      <c r="L81" s="25">
        <v>1130</v>
      </c>
      <c r="M81" s="21">
        <v>2.7507302823758521E-2</v>
      </c>
      <c r="N81">
        <v>0</v>
      </c>
      <c r="O81">
        <v>291</v>
      </c>
      <c r="P81">
        <v>1</v>
      </c>
      <c r="Q81">
        <v>447</v>
      </c>
      <c r="R81">
        <v>391</v>
      </c>
      <c r="S81" s="14">
        <v>1300</v>
      </c>
      <c r="T81">
        <v>0</v>
      </c>
      <c r="U81">
        <v>291</v>
      </c>
      <c r="V81">
        <v>1</v>
      </c>
      <c r="W81">
        <v>1008</v>
      </c>
      <c r="X81" s="15">
        <v>0</v>
      </c>
      <c r="Y81" s="14">
        <v>21675</v>
      </c>
      <c r="Z81" s="26">
        <f t="shared" si="2"/>
        <v>0.19540229885057472</v>
      </c>
      <c r="AA81">
        <v>14823</v>
      </c>
      <c r="AB81" s="21">
        <v>0.68387543252595151</v>
      </c>
      <c r="AC81">
        <v>14415</v>
      </c>
      <c r="AD81">
        <v>1131</v>
      </c>
      <c r="AE81" s="15">
        <v>70</v>
      </c>
      <c r="AF81" s="14">
        <v>408</v>
      </c>
      <c r="AG81" s="21">
        <v>2.7524792552114957E-2</v>
      </c>
      <c r="AH81">
        <v>2</v>
      </c>
      <c r="AI81">
        <v>1</v>
      </c>
      <c r="AJ81">
        <v>11</v>
      </c>
      <c r="AK81">
        <v>51</v>
      </c>
      <c r="AL81">
        <v>36</v>
      </c>
      <c r="AM81">
        <v>16</v>
      </c>
      <c r="AN81">
        <v>0</v>
      </c>
      <c r="AO81">
        <v>38</v>
      </c>
      <c r="AP81" s="51">
        <v>61</v>
      </c>
      <c r="AQ81" s="21">
        <f t="shared" si="3"/>
        <v>5.4992111787243629E-4</v>
      </c>
      <c r="AR81">
        <v>0</v>
      </c>
      <c r="AS81">
        <v>0</v>
      </c>
      <c r="AT81" s="15">
        <v>29</v>
      </c>
      <c r="AU81" s="28">
        <v>0.96192384769539074</v>
      </c>
      <c r="AV81" s="22">
        <v>8.7174348697394793E-2</v>
      </c>
      <c r="AW81">
        <v>46</v>
      </c>
      <c r="AX81">
        <v>2</v>
      </c>
    </row>
    <row r="82" spans="1:50">
      <c r="A82" s="4" t="s">
        <v>272</v>
      </c>
      <c r="B82" s="10" t="s">
        <v>273</v>
      </c>
      <c r="C82" s="4" t="s">
        <v>101</v>
      </c>
      <c r="D82" s="4" t="s">
        <v>92</v>
      </c>
      <c r="E82" s="19">
        <v>71963</v>
      </c>
      <c r="F82" s="20">
        <v>26852</v>
      </c>
      <c r="G82" s="21">
        <v>0.37313619498909162</v>
      </c>
      <c r="H82" s="20">
        <v>27658</v>
      </c>
      <c r="I82" s="21">
        <v>0.38433639509192224</v>
      </c>
      <c r="J82" s="20">
        <v>28002</v>
      </c>
      <c r="K82" s="22">
        <v>0.38911662937898644</v>
      </c>
      <c r="L82" s="25">
        <v>806</v>
      </c>
      <c r="M82" s="21">
        <v>2.9141658832887409E-2</v>
      </c>
      <c r="N82">
        <v>0</v>
      </c>
      <c r="O82">
        <v>211</v>
      </c>
      <c r="P82">
        <v>1</v>
      </c>
      <c r="Q82">
        <v>317</v>
      </c>
      <c r="R82">
        <v>277</v>
      </c>
      <c r="S82" s="14">
        <v>0</v>
      </c>
      <c r="T82">
        <v>0</v>
      </c>
      <c r="U82">
        <v>0</v>
      </c>
      <c r="V82">
        <v>0</v>
      </c>
      <c r="W82">
        <v>0</v>
      </c>
      <c r="X82" s="15">
        <v>0</v>
      </c>
      <c r="Y82" s="14">
        <v>14010</v>
      </c>
      <c r="Z82" s="26">
        <f t="shared" si="2"/>
        <v>0.19468337895863153</v>
      </c>
      <c r="AA82">
        <v>9870</v>
      </c>
      <c r="AB82" s="21">
        <v>0.7044967880085653</v>
      </c>
      <c r="AC82">
        <v>9526</v>
      </c>
      <c r="AD82">
        <v>473</v>
      </c>
      <c r="AE82" s="15">
        <v>70</v>
      </c>
      <c r="AF82" s="14">
        <v>344</v>
      </c>
      <c r="AG82" s="21">
        <v>3.4853090172239108E-2</v>
      </c>
      <c r="AH82">
        <v>19</v>
      </c>
      <c r="AI82">
        <v>6</v>
      </c>
      <c r="AJ82">
        <v>5</v>
      </c>
      <c r="AK82">
        <v>10</v>
      </c>
      <c r="AL82">
        <v>47</v>
      </c>
      <c r="AM82">
        <v>1</v>
      </c>
      <c r="AN82">
        <v>37</v>
      </c>
      <c r="AO82">
        <v>87</v>
      </c>
      <c r="AP82" s="51">
        <v>122</v>
      </c>
      <c r="AQ82" s="21">
        <f t="shared" si="3"/>
        <v>1.6953156483192752E-3</v>
      </c>
      <c r="AR82">
        <v>4</v>
      </c>
      <c r="AS82">
        <v>1</v>
      </c>
      <c r="AT82" s="15">
        <v>140</v>
      </c>
      <c r="AU82" s="28">
        <v>0.60333333333333339</v>
      </c>
      <c r="AV82" s="22">
        <v>0.20666666666666667</v>
      </c>
      <c r="AW82">
        <v>145</v>
      </c>
      <c r="AX82">
        <v>3</v>
      </c>
    </row>
    <row r="83" spans="1:50">
      <c r="A83" s="4" t="s">
        <v>274</v>
      </c>
      <c r="B83" s="5" t="s">
        <v>275</v>
      </c>
      <c r="C83" s="4" t="s">
        <v>101</v>
      </c>
      <c r="D83" s="4" t="s">
        <v>92</v>
      </c>
      <c r="E83" s="19">
        <v>193836</v>
      </c>
      <c r="F83" s="20">
        <v>68517</v>
      </c>
      <c r="G83" s="21">
        <v>0.35347922986442148</v>
      </c>
      <c r="H83" s="20">
        <v>70453</v>
      </c>
      <c r="I83" s="21">
        <v>0.36346705462349616</v>
      </c>
      <c r="J83" s="20">
        <v>70943</v>
      </c>
      <c r="K83" s="22">
        <v>0.36599496481561733</v>
      </c>
      <c r="L83" s="25">
        <v>1936</v>
      </c>
      <c r="M83" s="21">
        <v>2.7479312449434374E-2</v>
      </c>
      <c r="N83">
        <v>0</v>
      </c>
      <c r="O83">
        <v>698</v>
      </c>
      <c r="P83">
        <v>6</v>
      </c>
      <c r="Q83">
        <v>899</v>
      </c>
      <c r="R83">
        <v>333</v>
      </c>
      <c r="S83" s="14">
        <v>0</v>
      </c>
      <c r="T83">
        <v>0</v>
      </c>
      <c r="U83">
        <v>0</v>
      </c>
      <c r="V83">
        <v>0</v>
      </c>
      <c r="W83">
        <v>0</v>
      </c>
      <c r="X83" s="15">
        <v>0</v>
      </c>
      <c r="Y83" s="14">
        <v>40005</v>
      </c>
      <c r="Z83" s="26">
        <f t="shared" si="2"/>
        <v>0.20638581068532161</v>
      </c>
      <c r="AA83">
        <v>28804</v>
      </c>
      <c r="AB83" s="21">
        <v>0.72000999875015625</v>
      </c>
      <c r="AC83">
        <v>28314</v>
      </c>
      <c r="AD83">
        <v>2274</v>
      </c>
      <c r="AE83" s="15">
        <v>43</v>
      </c>
      <c r="AF83" s="14">
        <v>490</v>
      </c>
      <c r="AG83" s="21">
        <v>1.7011526176919874E-2</v>
      </c>
      <c r="AH83">
        <v>10</v>
      </c>
      <c r="AI83">
        <v>7</v>
      </c>
      <c r="AJ83">
        <v>9</v>
      </c>
      <c r="AK83">
        <v>132</v>
      </c>
      <c r="AL83">
        <v>96</v>
      </c>
      <c r="AM83">
        <v>14</v>
      </c>
      <c r="AN83">
        <v>32</v>
      </c>
      <c r="AO83">
        <v>84</v>
      </c>
      <c r="AP83" s="51">
        <v>67</v>
      </c>
      <c r="AQ83" s="21">
        <f t="shared" si="3"/>
        <v>3.4565302626962999E-4</v>
      </c>
      <c r="AR83">
        <v>2</v>
      </c>
      <c r="AS83">
        <v>0</v>
      </c>
      <c r="AT83" s="15">
        <v>37</v>
      </c>
      <c r="AU83" s="28" t="s">
        <v>132</v>
      </c>
      <c r="AV83" s="22" t="s">
        <v>132</v>
      </c>
      <c r="AW83">
        <v>102</v>
      </c>
      <c r="AX83">
        <v>0</v>
      </c>
    </row>
    <row r="84" spans="1:50">
      <c r="A84" s="4" t="s">
        <v>276</v>
      </c>
      <c r="B84" s="5" t="s">
        <v>277</v>
      </c>
      <c r="C84" s="4" t="s">
        <v>101</v>
      </c>
      <c r="D84" s="4" t="s">
        <v>92</v>
      </c>
      <c r="E84" s="19">
        <v>99710</v>
      </c>
      <c r="F84" s="20">
        <v>36584</v>
      </c>
      <c r="G84" s="21">
        <v>0.36690402166282221</v>
      </c>
      <c r="H84" s="20">
        <v>37427</v>
      </c>
      <c r="I84" s="21">
        <v>0.37535853976531941</v>
      </c>
      <c r="J84" s="20">
        <v>38144</v>
      </c>
      <c r="K84" s="22">
        <v>0.38254939324039716</v>
      </c>
      <c r="L84" s="25">
        <v>843</v>
      </c>
      <c r="M84" s="21">
        <v>2.2523846421032945E-2</v>
      </c>
      <c r="N84">
        <v>0</v>
      </c>
      <c r="O84">
        <v>286</v>
      </c>
      <c r="P84">
        <v>0</v>
      </c>
      <c r="Q84">
        <v>557</v>
      </c>
      <c r="R84">
        <v>0</v>
      </c>
      <c r="S84" s="14">
        <v>0</v>
      </c>
      <c r="T84">
        <v>0</v>
      </c>
      <c r="U84">
        <v>0</v>
      </c>
      <c r="V84">
        <v>0</v>
      </c>
      <c r="W84">
        <v>0</v>
      </c>
      <c r="X84" s="15">
        <v>0</v>
      </c>
      <c r="Y84" s="14">
        <v>35089</v>
      </c>
      <c r="Z84" s="26">
        <f t="shared" si="2"/>
        <v>0.35191054056764615</v>
      </c>
      <c r="AA84">
        <v>23099</v>
      </c>
      <c r="AB84" s="21">
        <v>0.65829747214226686</v>
      </c>
      <c r="AC84">
        <v>22382</v>
      </c>
      <c r="AD84">
        <v>1157</v>
      </c>
      <c r="AE84" s="15">
        <v>4</v>
      </c>
      <c r="AF84" s="14">
        <v>717</v>
      </c>
      <c r="AG84" s="21">
        <v>3.104030477509849E-2</v>
      </c>
      <c r="AH84">
        <v>11</v>
      </c>
      <c r="AI84">
        <v>23</v>
      </c>
      <c r="AJ84">
        <v>4</v>
      </c>
      <c r="AK84">
        <v>19</v>
      </c>
      <c r="AL84">
        <v>64</v>
      </c>
      <c r="AM84">
        <v>5</v>
      </c>
      <c r="AN84">
        <v>18</v>
      </c>
      <c r="AO84">
        <v>6</v>
      </c>
      <c r="AP84" s="51">
        <v>73</v>
      </c>
      <c r="AQ84" s="21">
        <f t="shared" si="3"/>
        <v>7.3212315715575173E-4</v>
      </c>
      <c r="AR84">
        <v>10</v>
      </c>
      <c r="AS84">
        <v>8</v>
      </c>
      <c r="AT84" s="15">
        <v>49</v>
      </c>
      <c r="AU84" s="28">
        <v>0.92173252279635254</v>
      </c>
      <c r="AV84" s="22">
        <v>0.11702127659574468</v>
      </c>
      <c r="AW84">
        <v>64</v>
      </c>
      <c r="AX84">
        <v>11</v>
      </c>
    </row>
    <row r="85" spans="1:50">
      <c r="A85" s="4" t="s">
        <v>278</v>
      </c>
      <c r="B85" s="10" t="s">
        <v>279</v>
      </c>
      <c r="C85" s="4" t="s">
        <v>101</v>
      </c>
      <c r="D85" s="4" t="s">
        <v>92</v>
      </c>
      <c r="E85" s="19">
        <v>80933</v>
      </c>
      <c r="F85" s="20">
        <v>30871</v>
      </c>
      <c r="G85" s="21">
        <v>0.38143896803528843</v>
      </c>
      <c r="H85" s="20">
        <v>31659</v>
      </c>
      <c r="I85" s="21">
        <v>0.39117541670270473</v>
      </c>
      <c r="J85" s="20">
        <v>32016</v>
      </c>
      <c r="K85" s="22">
        <v>0.39558647276141995</v>
      </c>
      <c r="L85" s="25">
        <v>788</v>
      </c>
      <c r="M85" s="21">
        <v>2.4890236583593923E-2</v>
      </c>
      <c r="N85">
        <v>0</v>
      </c>
      <c r="O85">
        <v>243</v>
      </c>
      <c r="P85">
        <v>1</v>
      </c>
      <c r="Q85">
        <v>444</v>
      </c>
      <c r="R85">
        <v>100</v>
      </c>
      <c r="S85" s="14">
        <v>0</v>
      </c>
      <c r="T85">
        <v>0</v>
      </c>
      <c r="U85">
        <v>0</v>
      </c>
      <c r="V85">
        <v>0</v>
      </c>
      <c r="W85">
        <v>0</v>
      </c>
      <c r="X85" s="15">
        <v>0</v>
      </c>
      <c r="Y85" s="14">
        <v>16092</v>
      </c>
      <c r="Z85" s="26">
        <f t="shared" si="2"/>
        <v>0.19883113192393709</v>
      </c>
      <c r="AA85">
        <v>11427</v>
      </c>
      <c r="AB85" s="21">
        <v>0.71010439970171513</v>
      </c>
      <c r="AC85">
        <v>11070</v>
      </c>
      <c r="AD85">
        <v>795</v>
      </c>
      <c r="AE85" s="15">
        <v>113</v>
      </c>
      <c r="AF85" s="14">
        <v>357</v>
      </c>
      <c r="AG85" s="21">
        <v>3.1241795746915199E-2</v>
      </c>
      <c r="AH85">
        <v>16</v>
      </c>
      <c r="AI85">
        <v>4</v>
      </c>
      <c r="AJ85">
        <v>52</v>
      </c>
      <c r="AK85">
        <v>50</v>
      </c>
      <c r="AL85">
        <v>90</v>
      </c>
      <c r="AM85">
        <v>25</v>
      </c>
      <c r="AN85">
        <v>16</v>
      </c>
      <c r="AO85">
        <v>11</v>
      </c>
      <c r="AP85" s="51">
        <v>97</v>
      </c>
      <c r="AQ85" s="21">
        <f t="shared" si="3"/>
        <v>1.1985222344408338E-3</v>
      </c>
      <c r="AR85">
        <v>5</v>
      </c>
      <c r="AS85">
        <v>5</v>
      </c>
      <c r="AT85" s="15">
        <v>75</v>
      </c>
      <c r="AU85" s="28" t="s">
        <v>132</v>
      </c>
      <c r="AV85" s="22" t="s">
        <v>132</v>
      </c>
      <c r="AW85">
        <v>62</v>
      </c>
      <c r="AX85">
        <v>0</v>
      </c>
    </row>
    <row r="86" spans="1:50">
      <c r="A86" s="4" t="s">
        <v>280</v>
      </c>
      <c r="B86" s="5" t="s">
        <v>281</v>
      </c>
      <c r="C86" s="4" t="s">
        <v>101</v>
      </c>
      <c r="D86" s="4" t="s">
        <v>92</v>
      </c>
      <c r="E86" s="19">
        <v>120100</v>
      </c>
      <c r="F86" s="20">
        <v>42240</v>
      </c>
      <c r="G86" s="21">
        <v>0.351706910907577</v>
      </c>
      <c r="H86" s="20">
        <v>43461</v>
      </c>
      <c r="I86" s="21">
        <v>0.36187343880099915</v>
      </c>
      <c r="J86" s="20">
        <v>44069</v>
      </c>
      <c r="K86" s="22">
        <v>0.36693588676103245</v>
      </c>
      <c r="L86" s="25">
        <v>1221</v>
      </c>
      <c r="M86" s="21">
        <v>2.8094153378891418E-2</v>
      </c>
      <c r="N86">
        <v>0</v>
      </c>
      <c r="O86">
        <v>369</v>
      </c>
      <c r="P86">
        <v>3</v>
      </c>
      <c r="Q86">
        <v>696</v>
      </c>
      <c r="R86">
        <v>153</v>
      </c>
      <c r="S86" s="14">
        <v>0</v>
      </c>
      <c r="T86">
        <v>0</v>
      </c>
      <c r="U86">
        <v>0</v>
      </c>
      <c r="V86">
        <v>0</v>
      </c>
      <c r="W86">
        <v>0</v>
      </c>
      <c r="X86" s="15">
        <v>0</v>
      </c>
      <c r="Y86" s="14">
        <v>25430</v>
      </c>
      <c r="Z86" s="26">
        <f t="shared" si="2"/>
        <v>0.21174021648626146</v>
      </c>
      <c r="AA86">
        <v>17062</v>
      </c>
      <c r="AB86" s="21">
        <v>0.67093983484073927</v>
      </c>
      <c r="AC86">
        <v>16454</v>
      </c>
      <c r="AD86">
        <v>504</v>
      </c>
      <c r="AE86" s="15">
        <v>121</v>
      </c>
      <c r="AF86" s="14">
        <v>608</v>
      </c>
      <c r="AG86" s="21">
        <v>3.5634743875278395E-2</v>
      </c>
      <c r="AH86">
        <v>0</v>
      </c>
      <c r="AI86">
        <v>0</v>
      </c>
      <c r="AJ86">
        <v>0</v>
      </c>
      <c r="AK86">
        <v>95</v>
      </c>
      <c r="AL86">
        <v>61</v>
      </c>
      <c r="AM86">
        <v>253</v>
      </c>
      <c r="AN86">
        <v>124</v>
      </c>
      <c r="AO86">
        <v>36</v>
      </c>
      <c r="AP86" s="51">
        <v>104</v>
      </c>
      <c r="AQ86" s="21">
        <f t="shared" si="3"/>
        <v>8.6594504579517073E-4</v>
      </c>
      <c r="AR86">
        <v>6</v>
      </c>
      <c r="AS86">
        <v>3</v>
      </c>
      <c r="AT86" s="15">
        <v>95</v>
      </c>
      <c r="AU86" s="28">
        <v>0.59291338582677167</v>
      </c>
      <c r="AV86" s="22">
        <v>0.23307086614173228</v>
      </c>
      <c r="AW86">
        <v>103</v>
      </c>
      <c r="AX86">
        <v>1</v>
      </c>
    </row>
    <row r="87" spans="1:50">
      <c r="A87" s="4" t="s">
        <v>282</v>
      </c>
      <c r="B87" s="5" t="s">
        <v>283</v>
      </c>
      <c r="C87" s="4" t="s">
        <v>102</v>
      </c>
      <c r="D87" s="4" t="s">
        <v>69</v>
      </c>
      <c r="E87" s="19">
        <v>71160</v>
      </c>
      <c r="F87" s="20">
        <v>29774</v>
      </c>
      <c r="G87" s="21">
        <v>0.41840921866216974</v>
      </c>
      <c r="H87" s="20">
        <v>31030</v>
      </c>
      <c r="I87" s="21">
        <v>0.43605958403597528</v>
      </c>
      <c r="J87" s="20">
        <v>31466</v>
      </c>
      <c r="K87" s="22">
        <v>0.44218662169758294</v>
      </c>
      <c r="L87" s="25">
        <v>1256</v>
      </c>
      <c r="M87" s="21">
        <v>4.0476957782790847E-2</v>
      </c>
      <c r="N87">
        <v>0</v>
      </c>
      <c r="O87">
        <v>6</v>
      </c>
      <c r="P87">
        <v>168</v>
      </c>
      <c r="Q87">
        <v>781</v>
      </c>
      <c r="R87">
        <v>301</v>
      </c>
      <c r="S87" s="14">
        <v>0</v>
      </c>
      <c r="T87">
        <v>0</v>
      </c>
      <c r="U87">
        <v>0</v>
      </c>
      <c r="V87">
        <v>0</v>
      </c>
      <c r="W87">
        <v>0</v>
      </c>
      <c r="X87" s="15">
        <v>0</v>
      </c>
      <c r="Y87" s="14">
        <v>12981</v>
      </c>
      <c r="Z87" s="26">
        <f t="shared" si="2"/>
        <v>0.18241989881956155</v>
      </c>
      <c r="AA87">
        <v>9917</v>
      </c>
      <c r="AB87" s="21">
        <v>0.76396271473692323</v>
      </c>
      <c r="AC87">
        <v>9481</v>
      </c>
      <c r="AD87">
        <v>624</v>
      </c>
      <c r="AE87" s="15">
        <v>3</v>
      </c>
      <c r="AF87" s="14">
        <v>436</v>
      </c>
      <c r="AG87" s="21">
        <v>4.3964908742563272E-2</v>
      </c>
      <c r="AH87">
        <v>2</v>
      </c>
      <c r="AI87">
        <v>0</v>
      </c>
      <c r="AJ87">
        <v>2</v>
      </c>
      <c r="AK87">
        <v>39</v>
      </c>
      <c r="AL87">
        <v>42</v>
      </c>
      <c r="AM87">
        <v>15</v>
      </c>
      <c r="AN87">
        <v>159</v>
      </c>
      <c r="AO87">
        <v>141</v>
      </c>
      <c r="AP87" s="51">
        <v>51</v>
      </c>
      <c r="AQ87" s="21">
        <f t="shared" si="3"/>
        <v>7.1669477234401354E-4</v>
      </c>
      <c r="AR87">
        <v>7</v>
      </c>
      <c r="AS87">
        <v>5</v>
      </c>
      <c r="AT87" s="15">
        <v>395</v>
      </c>
      <c r="AU87" s="28">
        <v>0.52424242424242429</v>
      </c>
      <c r="AV87" s="22">
        <v>0.27272727272727271</v>
      </c>
      <c r="AW87">
        <v>28</v>
      </c>
      <c r="AX87">
        <v>0</v>
      </c>
    </row>
    <row r="88" spans="1:50">
      <c r="A88" s="4" t="s">
        <v>284</v>
      </c>
      <c r="B88" s="5" t="s">
        <v>285</v>
      </c>
      <c r="C88" s="4" t="s">
        <v>102</v>
      </c>
      <c r="D88" s="4" t="s">
        <v>69</v>
      </c>
      <c r="E88" s="19">
        <v>97469</v>
      </c>
      <c r="F88" s="20">
        <v>25864</v>
      </c>
      <c r="G88" s="21">
        <v>0.2653561645241051</v>
      </c>
      <c r="H88" s="20">
        <v>26449</v>
      </c>
      <c r="I88" s="21">
        <v>0.27135807282315405</v>
      </c>
      <c r="J88" s="20">
        <v>26920</v>
      </c>
      <c r="K88" s="22">
        <v>0.27619037847931138</v>
      </c>
      <c r="L88" s="25">
        <v>585</v>
      </c>
      <c r="M88" s="21">
        <v>2.2118038489167831E-2</v>
      </c>
      <c r="N88">
        <v>0</v>
      </c>
      <c r="O88">
        <v>165</v>
      </c>
      <c r="P88">
        <v>2</v>
      </c>
      <c r="Q88">
        <v>290</v>
      </c>
      <c r="R88">
        <v>128</v>
      </c>
      <c r="S88" s="14">
        <v>0</v>
      </c>
      <c r="T88">
        <v>0</v>
      </c>
      <c r="U88">
        <v>0</v>
      </c>
      <c r="V88">
        <v>0</v>
      </c>
      <c r="W88">
        <v>0</v>
      </c>
      <c r="X88" s="15">
        <v>0</v>
      </c>
      <c r="Y88" s="14">
        <v>15901</v>
      </c>
      <c r="Z88" s="26">
        <f t="shared" si="2"/>
        <v>0.16313904933876411</v>
      </c>
      <c r="AA88">
        <v>10743</v>
      </c>
      <c r="AB88" s="21">
        <v>0.67561788566756809</v>
      </c>
      <c r="AC88">
        <v>10272</v>
      </c>
      <c r="AD88">
        <v>336</v>
      </c>
      <c r="AE88" s="15">
        <v>16</v>
      </c>
      <c r="AF88" s="14">
        <v>471</v>
      </c>
      <c r="AG88" s="21">
        <v>4.3842502094387045E-2</v>
      </c>
      <c r="AH88">
        <v>4</v>
      </c>
      <c r="AI88">
        <v>4</v>
      </c>
      <c r="AJ88">
        <v>7</v>
      </c>
      <c r="AK88">
        <v>51</v>
      </c>
      <c r="AL88">
        <v>32</v>
      </c>
      <c r="AM88">
        <v>14</v>
      </c>
      <c r="AN88">
        <v>8</v>
      </c>
      <c r="AO88">
        <v>116</v>
      </c>
      <c r="AP88" s="51">
        <v>46</v>
      </c>
      <c r="AQ88" s="21">
        <f t="shared" si="3"/>
        <v>4.7194492607906106E-4</v>
      </c>
      <c r="AR88">
        <v>4</v>
      </c>
      <c r="AS88">
        <v>0</v>
      </c>
      <c r="AT88" s="15">
        <v>67</v>
      </c>
      <c r="AU88" s="28">
        <v>0.56530214424951264</v>
      </c>
      <c r="AV88" s="22">
        <v>0.24288499025341131</v>
      </c>
      <c r="AW88">
        <v>87</v>
      </c>
      <c r="AX88">
        <v>5</v>
      </c>
    </row>
    <row r="89" spans="1:50">
      <c r="A89" s="4" t="s">
        <v>286</v>
      </c>
      <c r="B89" s="5" t="s">
        <v>287</v>
      </c>
      <c r="C89" s="4" t="s">
        <v>102</v>
      </c>
      <c r="D89" s="4" t="s">
        <v>69</v>
      </c>
      <c r="E89" s="19">
        <v>104235</v>
      </c>
      <c r="F89" s="20">
        <v>31950</v>
      </c>
      <c r="G89" s="21">
        <v>0.30651892358612748</v>
      </c>
      <c r="H89" s="20">
        <v>32919</v>
      </c>
      <c r="I89" s="21">
        <v>0.31581522521226074</v>
      </c>
      <c r="J89" s="20">
        <v>33245</v>
      </c>
      <c r="K89" s="22">
        <v>0.31894277354055739</v>
      </c>
      <c r="L89" s="25">
        <v>969</v>
      </c>
      <c r="M89" s="21">
        <v>2.9435888088945594E-2</v>
      </c>
      <c r="N89">
        <v>7</v>
      </c>
      <c r="O89">
        <v>265</v>
      </c>
      <c r="P89">
        <v>5</v>
      </c>
      <c r="Q89">
        <v>563</v>
      </c>
      <c r="R89">
        <v>129</v>
      </c>
      <c r="S89" s="14">
        <v>0</v>
      </c>
      <c r="T89">
        <v>0</v>
      </c>
      <c r="U89">
        <v>0</v>
      </c>
      <c r="V89">
        <v>0</v>
      </c>
      <c r="W89">
        <v>0</v>
      </c>
      <c r="X89" s="15">
        <v>0</v>
      </c>
      <c r="Y89" s="14">
        <v>19022</v>
      </c>
      <c r="Z89" s="26">
        <f t="shared" si="2"/>
        <v>0.18249148558545594</v>
      </c>
      <c r="AA89">
        <v>13595</v>
      </c>
      <c r="AB89" s="21">
        <v>0.71469876984544212</v>
      </c>
      <c r="AC89">
        <v>13269</v>
      </c>
      <c r="AD89">
        <v>1083</v>
      </c>
      <c r="AE89" s="15">
        <v>3</v>
      </c>
      <c r="AF89" s="14">
        <v>326</v>
      </c>
      <c r="AG89" s="21">
        <v>2.397940419271791E-2</v>
      </c>
      <c r="AH89">
        <v>59</v>
      </c>
      <c r="AI89">
        <v>24</v>
      </c>
      <c r="AJ89">
        <v>156</v>
      </c>
      <c r="AK89">
        <v>63</v>
      </c>
      <c r="AL89">
        <v>238</v>
      </c>
      <c r="AM89">
        <v>86</v>
      </c>
      <c r="AN89">
        <v>1327</v>
      </c>
      <c r="AO89">
        <v>62</v>
      </c>
      <c r="AP89" s="51">
        <v>93</v>
      </c>
      <c r="AQ89" s="21">
        <f t="shared" si="3"/>
        <v>8.9221470715210825E-4</v>
      </c>
      <c r="AR89">
        <v>2</v>
      </c>
      <c r="AS89">
        <v>2</v>
      </c>
      <c r="AT89" s="15">
        <v>38</v>
      </c>
      <c r="AU89" s="28">
        <v>0.76607642124883502</v>
      </c>
      <c r="AV89" s="22">
        <v>0.25163094128611369</v>
      </c>
      <c r="AW89">
        <v>36</v>
      </c>
      <c r="AX89">
        <v>0</v>
      </c>
    </row>
    <row r="90" spans="1:50">
      <c r="A90" s="4" t="s">
        <v>288</v>
      </c>
      <c r="B90" s="5" t="s">
        <v>289</v>
      </c>
      <c r="C90" s="4" t="s">
        <v>102</v>
      </c>
      <c r="D90" s="4" t="s">
        <v>69</v>
      </c>
      <c r="E90" s="19">
        <v>143958</v>
      </c>
      <c r="F90" s="20">
        <v>52074</v>
      </c>
      <c r="G90" s="21">
        <v>0.36173050473054641</v>
      </c>
      <c r="H90" s="20">
        <v>53198</v>
      </c>
      <c r="I90" s="21">
        <v>0.36953833757068033</v>
      </c>
      <c r="J90" s="20">
        <v>54095</v>
      </c>
      <c r="K90" s="22">
        <v>0.37576932160769111</v>
      </c>
      <c r="L90" s="25">
        <v>1124</v>
      </c>
      <c r="M90" s="21">
        <v>2.1128613857663823E-2</v>
      </c>
      <c r="N90">
        <v>0</v>
      </c>
      <c r="O90">
        <v>256</v>
      </c>
      <c r="P90">
        <v>9</v>
      </c>
      <c r="Q90">
        <v>503</v>
      </c>
      <c r="R90">
        <v>356</v>
      </c>
      <c r="S90" s="14">
        <v>0</v>
      </c>
      <c r="T90">
        <v>0</v>
      </c>
      <c r="U90">
        <v>0</v>
      </c>
      <c r="V90">
        <v>0</v>
      </c>
      <c r="W90">
        <v>0</v>
      </c>
      <c r="X90" s="15">
        <v>0</v>
      </c>
      <c r="Y90" s="14">
        <v>49004</v>
      </c>
      <c r="Z90" s="26">
        <f t="shared" si="2"/>
        <v>0.34040484030064322</v>
      </c>
      <c r="AA90">
        <v>32764</v>
      </c>
      <c r="AB90" s="21">
        <v>0.66859848175659131</v>
      </c>
      <c r="AC90">
        <v>31867</v>
      </c>
      <c r="AD90">
        <v>3508</v>
      </c>
      <c r="AE90" s="15">
        <v>146</v>
      </c>
      <c r="AF90" s="14">
        <v>897</v>
      </c>
      <c r="AG90" s="21">
        <v>2.7377609571480895E-2</v>
      </c>
      <c r="AH90">
        <v>0</v>
      </c>
      <c r="AI90">
        <v>0</v>
      </c>
      <c r="AJ90">
        <v>2</v>
      </c>
      <c r="AK90">
        <v>42</v>
      </c>
      <c r="AL90">
        <v>206</v>
      </c>
      <c r="AM90">
        <v>87</v>
      </c>
      <c r="AN90">
        <v>35</v>
      </c>
      <c r="AO90">
        <v>208</v>
      </c>
      <c r="AP90" s="51">
        <v>75</v>
      </c>
      <c r="AQ90" s="21">
        <f t="shared" si="3"/>
        <v>5.2098528737548448E-4</v>
      </c>
      <c r="AR90">
        <v>2</v>
      </c>
      <c r="AS90">
        <v>1</v>
      </c>
      <c r="AT90" s="15">
        <v>100</v>
      </c>
      <c r="AU90" s="28">
        <v>0.55093099671412926</v>
      </c>
      <c r="AV90" s="22">
        <v>0.19934282584884994</v>
      </c>
      <c r="AW90">
        <v>82</v>
      </c>
      <c r="AX90">
        <v>0</v>
      </c>
    </row>
    <row r="91" spans="1:50">
      <c r="A91" s="4" t="s">
        <v>290</v>
      </c>
      <c r="B91" s="5" t="s">
        <v>291</v>
      </c>
      <c r="C91" s="4" t="s">
        <v>102</v>
      </c>
      <c r="D91" s="4" t="s">
        <v>74</v>
      </c>
      <c r="E91" s="19">
        <v>79525</v>
      </c>
      <c r="F91" s="20">
        <v>25301</v>
      </c>
      <c r="G91" s="21">
        <v>0.3181515246777743</v>
      </c>
      <c r="H91" s="20">
        <v>26021</v>
      </c>
      <c r="I91" s="21">
        <v>0.32720528135806348</v>
      </c>
      <c r="J91" s="20">
        <v>26239</v>
      </c>
      <c r="K91" s="22">
        <v>0.32994655768626219</v>
      </c>
      <c r="L91" s="25">
        <v>720</v>
      </c>
      <c r="M91" s="21">
        <v>2.7669958879366664E-2</v>
      </c>
      <c r="N91">
        <v>0</v>
      </c>
      <c r="O91">
        <v>163</v>
      </c>
      <c r="P91">
        <v>0</v>
      </c>
      <c r="Q91">
        <v>436</v>
      </c>
      <c r="R91">
        <v>121</v>
      </c>
      <c r="S91" s="14">
        <v>330</v>
      </c>
      <c r="T91">
        <v>0</v>
      </c>
      <c r="U91">
        <v>2</v>
      </c>
      <c r="V91">
        <v>0</v>
      </c>
      <c r="W91">
        <v>214</v>
      </c>
      <c r="X91" s="15">
        <v>114</v>
      </c>
      <c r="Y91" s="14">
        <v>16813</v>
      </c>
      <c r="Z91" s="26">
        <f t="shared" si="2"/>
        <v>0.21141779314680917</v>
      </c>
      <c r="AA91">
        <v>11804</v>
      </c>
      <c r="AB91" s="21">
        <v>0.70207577469815019</v>
      </c>
      <c r="AC91">
        <v>11586</v>
      </c>
      <c r="AD91">
        <v>947</v>
      </c>
      <c r="AE91" s="15">
        <v>9</v>
      </c>
      <c r="AF91" s="14">
        <v>218</v>
      </c>
      <c r="AG91" s="21">
        <v>1.8468315825144018E-2</v>
      </c>
      <c r="AH91">
        <v>0</v>
      </c>
      <c r="AI91">
        <v>0</v>
      </c>
      <c r="AJ91">
        <v>0</v>
      </c>
      <c r="AK91">
        <v>206</v>
      </c>
      <c r="AL91">
        <v>69</v>
      </c>
      <c r="AM91">
        <v>30</v>
      </c>
      <c r="AN91">
        <v>15</v>
      </c>
      <c r="AO91">
        <v>257</v>
      </c>
      <c r="AP91" s="51">
        <v>65</v>
      </c>
      <c r="AQ91" s="21">
        <f t="shared" si="3"/>
        <v>8.1735303363722098E-4</v>
      </c>
      <c r="AR91">
        <v>5</v>
      </c>
      <c r="AS91">
        <v>0</v>
      </c>
      <c r="AT91" s="15">
        <v>294</v>
      </c>
      <c r="AU91" s="28">
        <v>0.53894014160051495</v>
      </c>
      <c r="AV91" s="22">
        <v>0.21132804119287707</v>
      </c>
      <c r="AW91">
        <v>103</v>
      </c>
      <c r="AX91">
        <v>0</v>
      </c>
    </row>
    <row r="92" spans="1:50">
      <c r="A92" s="4" t="s">
        <v>74</v>
      </c>
      <c r="B92" s="5" t="s">
        <v>292</v>
      </c>
      <c r="C92" s="4" t="s">
        <v>102</v>
      </c>
      <c r="D92" s="4" t="s">
        <v>74</v>
      </c>
      <c r="E92" s="19">
        <v>393054</v>
      </c>
      <c r="F92" s="20">
        <v>136907</v>
      </c>
      <c r="G92" s="21">
        <v>0.34831600746971153</v>
      </c>
      <c r="H92" s="20">
        <v>141786</v>
      </c>
      <c r="I92" s="21">
        <v>0.36072906012914258</v>
      </c>
      <c r="J92" s="20">
        <v>144692</v>
      </c>
      <c r="K92" s="22">
        <v>0.36812244627964608</v>
      </c>
      <c r="L92" s="25">
        <v>4879</v>
      </c>
      <c r="M92" s="21">
        <v>3.4411013781332433E-2</v>
      </c>
      <c r="N92">
        <v>1</v>
      </c>
      <c r="O92">
        <v>1184</v>
      </c>
      <c r="P92">
        <v>1</v>
      </c>
      <c r="Q92">
        <v>2270</v>
      </c>
      <c r="R92">
        <v>1423</v>
      </c>
      <c r="S92" s="14">
        <v>4346</v>
      </c>
      <c r="T92">
        <v>0</v>
      </c>
      <c r="U92">
        <v>11</v>
      </c>
      <c r="V92">
        <v>2</v>
      </c>
      <c r="W92">
        <v>2739</v>
      </c>
      <c r="X92" s="15">
        <v>1594</v>
      </c>
      <c r="Y92" s="14">
        <v>92143</v>
      </c>
      <c r="Z92" s="26">
        <f t="shared" si="2"/>
        <v>0.23442834826766806</v>
      </c>
      <c r="AA92">
        <v>65744</v>
      </c>
      <c r="AB92" s="21">
        <v>0.71349966899276129</v>
      </c>
      <c r="AC92">
        <v>62838</v>
      </c>
      <c r="AD92">
        <v>6221</v>
      </c>
      <c r="AE92" s="15">
        <v>316</v>
      </c>
      <c r="AF92" s="14">
        <v>2906</v>
      </c>
      <c r="AG92" s="21">
        <v>4.4201752251155996E-2</v>
      </c>
      <c r="AH92">
        <v>12</v>
      </c>
      <c r="AI92">
        <v>2</v>
      </c>
      <c r="AJ92">
        <v>23</v>
      </c>
      <c r="AK92">
        <v>11</v>
      </c>
      <c r="AL92">
        <v>42</v>
      </c>
      <c r="AM92">
        <v>21</v>
      </c>
      <c r="AN92">
        <v>0</v>
      </c>
      <c r="AO92">
        <v>117</v>
      </c>
      <c r="AP92" s="51">
        <v>77</v>
      </c>
      <c r="AQ92" s="21">
        <f t="shared" si="3"/>
        <v>1.9590183537122126E-4</v>
      </c>
      <c r="AR92">
        <v>6</v>
      </c>
      <c r="AS92">
        <v>0</v>
      </c>
      <c r="AT92" s="15">
        <v>259</v>
      </c>
      <c r="AU92" s="28">
        <v>0.60656883298392728</v>
      </c>
      <c r="AV92" s="22">
        <v>0.21313766596785463</v>
      </c>
      <c r="AW92">
        <v>78</v>
      </c>
      <c r="AX92">
        <v>1</v>
      </c>
    </row>
    <row r="93" spans="1:50">
      <c r="A93" s="4" t="s">
        <v>293</v>
      </c>
      <c r="B93" s="5" t="s">
        <v>294</v>
      </c>
      <c r="C93" s="4" t="s">
        <v>102</v>
      </c>
      <c r="D93" s="4" t="s">
        <v>88</v>
      </c>
      <c r="E93" s="19">
        <v>144629</v>
      </c>
      <c r="F93" s="20">
        <v>49449</v>
      </c>
      <c r="G93" s="21">
        <v>0.34190238472228945</v>
      </c>
      <c r="H93" s="20">
        <v>50584</v>
      </c>
      <c r="I93" s="21">
        <v>0.34975005012825922</v>
      </c>
      <c r="J93" s="20">
        <v>52599</v>
      </c>
      <c r="K93" s="22">
        <v>0.36368224906484869</v>
      </c>
      <c r="L93" s="25">
        <v>1135</v>
      </c>
      <c r="M93" s="21">
        <v>2.2437925035584373E-2</v>
      </c>
      <c r="N93">
        <v>0</v>
      </c>
      <c r="O93">
        <v>354</v>
      </c>
      <c r="P93">
        <v>4</v>
      </c>
      <c r="Q93">
        <v>518</v>
      </c>
      <c r="R93">
        <v>259</v>
      </c>
      <c r="S93" s="14">
        <v>729</v>
      </c>
      <c r="T93">
        <v>0</v>
      </c>
      <c r="U93">
        <v>4</v>
      </c>
      <c r="V93">
        <v>0</v>
      </c>
      <c r="W93">
        <v>722</v>
      </c>
      <c r="X93" s="15">
        <v>3</v>
      </c>
      <c r="Y93" s="14">
        <v>58415</v>
      </c>
      <c r="Z93" s="26">
        <f t="shared" si="2"/>
        <v>0.40389548430812633</v>
      </c>
      <c r="AA93">
        <v>39213</v>
      </c>
      <c r="AB93" s="21">
        <v>0.67128306085765643</v>
      </c>
      <c r="AC93">
        <v>37198</v>
      </c>
      <c r="AD93">
        <v>3656</v>
      </c>
      <c r="AE93" s="15">
        <v>168</v>
      </c>
      <c r="AF93" s="14">
        <v>2015</v>
      </c>
      <c r="AG93" s="21">
        <v>5.1386019942366051E-2</v>
      </c>
      <c r="AH93">
        <v>9</v>
      </c>
      <c r="AI93">
        <v>10</v>
      </c>
      <c r="AJ93">
        <v>4</v>
      </c>
      <c r="AK93">
        <v>250</v>
      </c>
      <c r="AL93">
        <v>94</v>
      </c>
      <c r="AM93">
        <v>19</v>
      </c>
      <c r="AN93">
        <v>2</v>
      </c>
      <c r="AO93">
        <v>77</v>
      </c>
      <c r="AP93" s="51">
        <v>26</v>
      </c>
      <c r="AQ93" s="21">
        <f t="shared" si="3"/>
        <v>1.7977030885921909E-4</v>
      </c>
      <c r="AR93">
        <v>2</v>
      </c>
      <c r="AS93">
        <v>0</v>
      </c>
      <c r="AT93" s="15">
        <v>42</v>
      </c>
      <c r="AU93" s="28" t="s">
        <v>132</v>
      </c>
      <c r="AV93" s="22" t="s">
        <v>132</v>
      </c>
      <c r="AW93">
        <v>64</v>
      </c>
      <c r="AX93">
        <v>0</v>
      </c>
    </row>
    <row r="94" spans="1:50">
      <c r="A94" s="4" t="s">
        <v>295</v>
      </c>
      <c r="B94" s="5" t="s">
        <v>296</v>
      </c>
      <c r="C94" s="4" t="s">
        <v>102</v>
      </c>
      <c r="D94" s="4" t="s">
        <v>88</v>
      </c>
      <c r="E94" s="19">
        <v>193607</v>
      </c>
      <c r="F94" s="20">
        <v>73824</v>
      </c>
      <c r="G94" s="21">
        <v>0.38130852706771967</v>
      </c>
      <c r="H94" s="20">
        <v>75425</v>
      </c>
      <c r="I94" s="21">
        <v>0.38957785617255575</v>
      </c>
      <c r="J94" s="20">
        <v>76519</v>
      </c>
      <c r="K94" s="22">
        <v>0.39522847830915203</v>
      </c>
      <c r="L94" s="25">
        <v>1601</v>
      </c>
      <c r="M94" s="21">
        <v>2.1226383824991715E-2</v>
      </c>
      <c r="N94">
        <v>0</v>
      </c>
      <c r="O94">
        <v>462</v>
      </c>
      <c r="P94">
        <v>5</v>
      </c>
      <c r="Q94">
        <v>637</v>
      </c>
      <c r="R94">
        <v>497</v>
      </c>
      <c r="S94" s="14">
        <v>1324</v>
      </c>
      <c r="T94">
        <v>0</v>
      </c>
      <c r="U94">
        <v>4</v>
      </c>
      <c r="V94">
        <v>0</v>
      </c>
      <c r="W94">
        <v>1296</v>
      </c>
      <c r="X94" s="15">
        <v>24</v>
      </c>
      <c r="Y94" s="14">
        <v>79658</v>
      </c>
      <c r="Z94" s="26">
        <f t="shared" si="2"/>
        <v>0.41144173506123227</v>
      </c>
      <c r="AA94">
        <v>53338</v>
      </c>
      <c r="AB94" s="21">
        <v>0.66958748650480804</v>
      </c>
      <c r="AC94">
        <v>52244</v>
      </c>
      <c r="AD94">
        <v>6760</v>
      </c>
      <c r="AE94" s="15">
        <v>16</v>
      </c>
      <c r="AF94" s="14">
        <v>1094</v>
      </c>
      <c r="AG94" s="21">
        <v>2.0510705313285086E-2</v>
      </c>
      <c r="AH94">
        <v>10</v>
      </c>
      <c r="AI94">
        <v>6</v>
      </c>
      <c r="AJ94">
        <v>210</v>
      </c>
      <c r="AK94">
        <v>7</v>
      </c>
      <c r="AL94">
        <v>32</v>
      </c>
      <c r="AM94">
        <v>25</v>
      </c>
      <c r="AN94">
        <v>2</v>
      </c>
      <c r="AO94">
        <v>30</v>
      </c>
      <c r="AP94" s="51">
        <v>49</v>
      </c>
      <c r="AQ94" s="21">
        <f t="shared" si="3"/>
        <v>2.5309002257149792E-4</v>
      </c>
      <c r="AR94">
        <v>17</v>
      </c>
      <c r="AS94">
        <v>4</v>
      </c>
      <c r="AT94" s="15">
        <v>131</v>
      </c>
      <c r="AU94" s="28">
        <v>0.96296296296296291</v>
      </c>
      <c r="AV94" s="22">
        <v>0.21568627450980393</v>
      </c>
      <c r="AW94">
        <v>58</v>
      </c>
      <c r="AX94">
        <v>2</v>
      </c>
    </row>
    <row r="95" spans="1:50">
      <c r="A95" s="4" t="s">
        <v>297</v>
      </c>
      <c r="B95" s="5" t="s">
        <v>298</v>
      </c>
      <c r="C95" s="4" t="s">
        <v>102</v>
      </c>
      <c r="D95" s="4" t="s">
        <v>88</v>
      </c>
      <c r="E95" s="19">
        <v>157395</v>
      </c>
      <c r="F95" s="20">
        <v>62187</v>
      </c>
      <c r="G95" s="21">
        <v>0.3951014962355856</v>
      </c>
      <c r="H95" s="20">
        <v>63391</v>
      </c>
      <c r="I95" s="21">
        <v>0.40275104037612375</v>
      </c>
      <c r="J95" s="20">
        <v>64630</v>
      </c>
      <c r="K95" s="22">
        <v>0.4106229549858636</v>
      </c>
      <c r="L95" s="25">
        <v>1204</v>
      </c>
      <c r="M95" s="21">
        <v>1.8993232477796534E-2</v>
      </c>
      <c r="N95">
        <v>0</v>
      </c>
      <c r="O95">
        <v>274</v>
      </c>
      <c r="P95">
        <v>0</v>
      </c>
      <c r="Q95">
        <v>585</v>
      </c>
      <c r="R95">
        <v>345</v>
      </c>
      <c r="S95" s="14">
        <v>819</v>
      </c>
      <c r="T95">
        <v>0</v>
      </c>
      <c r="U95">
        <v>5</v>
      </c>
      <c r="V95">
        <v>0</v>
      </c>
      <c r="W95">
        <v>813</v>
      </c>
      <c r="X95" s="15">
        <v>1</v>
      </c>
      <c r="Y95" s="14">
        <v>55671</v>
      </c>
      <c r="Z95" s="26">
        <f t="shared" si="2"/>
        <v>0.35370246831220814</v>
      </c>
      <c r="AA95">
        <v>40574</v>
      </c>
      <c r="AB95" s="21">
        <v>0.72881751719925991</v>
      </c>
      <c r="AC95">
        <v>39335</v>
      </c>
      <c r="AD95">
        <v>5208</v>
      </c>
      <c r="AE95" s="15">
        <v>97</v>
      </c>
      <c r="AF95" s="14">
        <v>1239</v>
      </c>
      <c r="AG95" s="21">
        <v>3.053679696357273E-2</v>
      </c>
      <c r="AH95">
        <v>15</v>
      </c>
      <c r="AI95">
        <v>14</v>
      </c>
      <c r="AJ95">
        <v>80</v>
      </c>
      <c r="AK95">
        <v>84</v>
      </c>
      <c r="AL95">
        <v>85</v>
      </c>
      <c r="AM95">
        <v>16</v>
      </c>
      <c r="AN95">
        <v>500</v>
      </c>
      <c r="AO95">
        <v>40</v>
      </c>
      <c r="AP95" s="51">
        <v>96</v>
      </c>
      <c r="AQ95" s="21">
        <f t="shared" si="3"/>
        <v>6.0993042981034981E-4</v>
      </c>
      <c r="AR95">
        <v>1</v>
      </c>
      <c r="AS95">
        <v>0</v>
      </c>
      <c r="AT95" s="15">
        <v>109</v>
      </c>
      <c r="AU95" s="28">
        <v>0.5282705099778271</v>
      </c>
      <c r="AV95" s="22">
        <v>0.25498891352549891</v>
      </c>
      <c r="AW95">
        <v>115</v>
      </c>
      <c r="AX95">
        <v>0</v>
      </c>
    </row>
    <row r="96" spans="1:50">
      <c r="A96" s="4" t="s">
        <v>299</v>
      </c>
      <c r="B96" s="5" t="s">
        <v>300</v>
      </c>
      <c r="C96" s="4" t="s">
        <v>102</v>
      </c>
      <c r="D96" s="4" t="s">
        <v>88</v>
      </c>
      <c r="E96" s="19">
        <v>249619</v>
      </c>
      <c r="F96" s="20">
        <v>95491</v>
      </c>
      <c r="G96" s="21">
        <v>0.38254700163048488</v>
      </c>
      <c r="H96" s="20">
        <v>98929</v>
      </c>
      <c r="I96" s="21">
        <v>0.39631999166730097</v>
      </c>
      <c r="J96" s="20">
        <v>100543</v>
      </c>
      <c r="K96" s="22">
        <v>0.4027858456287382</v>
      </c>
      <c r="L96" s="25">
        <v>3438</v>
      </c>
      <c r="M96" s="21">
        <v>3.4752196019367423E-2</v>
      </c>
      <c r="N96">
        <v>0</v>
      </c>
      <c r="O96">
        <v>602</v>
      </c>
      <c r="P96">
        <v>2</v>
      </c>
      <c r="Q96">
        <v>1609</v>
      </c>
      <c r="R96">
        <v>1225</v>
      </c>
      <c r="S96" s="14">
        <v>1722</v>
      </c>
      <c r="T96">
        <v>0</v>
      </c>
      <c r="U96">
        <v>1</v>
      </c>
      <c r="V96">
        <v>0</v>
      </c>
      <c r="W96">
        <v>1716</v>
      </c>
      <c r="X96" s="15">
        <v>5</v>
      </c>
      <c r="Y96" s="14">
        <v>86807</v>
      </c>
      <c r="Z96" s="26">
        <f t="shared" si="2"/>
        <v>0.34775798316634549</v>
      </c>
      <c r="AA96">
        <v>57970</v>
      </c>
      <c r="AB96" s="21">
        <v>0.66780328775329179</v>
      </c>
      <c r="AC96">
        <v>56356</v>
      </c>
      <c r="AD96">
        <v>4640</v>
      </c>
      <c r="AE96" s="15">
        <v>240</v>
      </c>
      <c r="AF96" s="14">
        <v>1614</v>
      </c>
      <c r="AG96" s="21">
        <v>2.784198723477661E-2</v>
      </c>
      <c r="AH96">
        <v>0</v>
      </c>
      <c r="AI96">
        <v>0</v>
      </c>
      <c r="AJ96">
        <v>0</v>
      </c>
      <c r="AK96">
        <v>49</v>
      </c>
      <c r="AL96">
        <v>61</v>
      </c>
      <c r="AM96">
        <v>42</v>
      </c>
      <c r="AN96">
        <v>17</v>
      </c>
      <c r="AO96">
        <v>20</v>
      </c>
      <c r="AP96" s="51">
        <v>117</v>
      </c>
      <c r="AQ96" s="21">
        <f t="shared" si="3"/>
        <v>4.6871432062463195E-4</v>
      </c>
      <c r="AR96">
        <v>9</v>
      </c>
      <c r="AS96">
        <v>4</v>
      </c>
      <c r="AT96" s="15">
        <v>20</v>
      </c>
      <c r="AU96" s="28">
        <v>0.62305580969807872</v>
      </c>
      <c r="AV96" s="22">
        <v>0.16468435498627632</v>
      </c>
      <c r="AW96">
        <v>51</v>
      </c>
      <c r="AX96">
        <v>2</v>
      </c>
    </row>
    <row r="97" spans="1:50">
      <c r="A97" s="4" t="s">
        <v>301</v>
      </c>
      <c r="B97" s="5" t="s">
        <v>302</v>
      </c>
      <c r="C97" s="4" t="s">
        <v>102</v>
      </c>
      <c r="D97" s="4" t="s">
        <v>88</v>
      </c>
      <c r="E97" s="19">
        <v>114634</v>
      </c>
      <c r="F97" s="20">
        <v>38947</v>
      </c>
      <c r="G97" s="21">
        <v>0.33975085925641607</v>
      </c>
      <c r="H97" s="20">
        <v>39886</v>
      </c>
      <c r="I97" s="21">
        <v>0.34794214630912296</v>
      </c>
      <c r="J97" s="20">
        <v>41720</v>
      </c>
      <c r="K97" s="22">
        <v>0.36394089013730657</v>
      </c>
      <c r="L97" s="25">
        <v>939</v>
      </c>
      <c r="M97" s="21">
        <v>2.3542094970666401E-2</v>
      </c>
      <c r="N97">
        <v>0</v>
      </c>
      <c r="O97">
        <v>335</v>
      </c>
      <c r="P97">
        <v>0</v>
      </c>
      <c r="Q97">
        <v>306</v>
      </c>
      <c r="R97">
        <v>298</v>
      </c>
      <c r="S97" s="14">
        <v>798</v>
      </c>
      <c r="T97">
        <v>0</v>
      </c>
      <c r="U97">
        <v>0</v>
      </c>
      <c r="V97">
        <v>0</v>
      </c>
      <c r="W97">
        <v>798</v>
      </c>
      <c r="X97" s="15">
        <v>0</v>
      </c>
      <c r="Y97" s="14">
        <v>39260</v>
      </c>
      <c r="Z97" s="26">
        <f t="shared" si="2"/>
        <v>0.34248128827398505</v>
      </c>
      <c r="AA97">
        <v>27055</v>
      </c>
      <c r="AB97" s="21">
        <v>0.68912379011716762</v>
      </c>
      <c r="AC97">
        <v>25221</v>
      </c>
      <c r="AD97">
        <v>3939</v>
      </c>
      <c r="AE97" s="15">
        <v>2</v>
      </c>
      <c r="AF97" s="14">
        <v>1834</v>
      </c>
      <c r="AG97" s="21">
        <v>6.7787839586028464E-2</v>
      </c>
      <c r="AH97">
        <v>4</v>
      </c>
      <c r="AI97">
        <v>4</v>
      </c>
      <c r="AJ97">
        <v>33</v>
      </c>
      <c r="AK97">
        <v>80</v>
      </c>
      <c r="AL97">
        <v>55</v>
      </c>
      <c r="AM97">
        <v>7</v>
      </c>
      <c r="AN97">
        <v>16</v>
      </c>
      <c r="AO97">
        <v>32</v>
      </c>
      <c r="AP97" s="51">
        <v>50</v>
      </c>
      <c r="AQ97" s="21">
        <f t="shared" si="3"/>
        <v>4.3617076957970584E-4</v>
      </c>
      <c r="AR97">
        <v>1</v>
      </c>
      <c r="AS97">
        <v>0</v>
      </c>
      <c r="AT97" s="15">
        <v>266</v>
      </c>
      <c r="AU97" s="28">
        <v>0.58509803921568626</v>
      </c>
      <c r="AV97" s="22">
        <v>0.21254901960784314</v>
      </c>
      <c r="AW97">
        <v>85</v>
      </c>
      <c r="AX97">
        <v>1</v>
      </c>
    </row>
    <row r="98" spans="1:50">
      <c r="A98" s="4" t="s">
        <v>303</v>
      </c>
      <c r="B98" s="5" t="s">
        <v>304</v>
      </c>
      <c r="C98" s="4" t="s">
        <v>102</v>
      </c>
      <c r="D98" s="4" t="s">
        <v>88</v>
      </c>
      <c r="E98" s="19">
        <v>208571</v>
      </c>
      <c r="F98" s="20">
        <v>67968</v>
      </c>
      <c r="G98" s="21">
        <v>0.32587464220816892</v>
      </c>
      <c r="H98" s="20">
        <v>69914</v>
      </c>
      <c r="I98" s="21">
        <v>0.33520479836602401</v>
      </c>
      <c r="J98" s="20">
        <v>71268</v>
      </c>
      <c r="K98" s="22">
        <v>0.34169659252724494</v>
      </c>
      <c r="L98" s="25">
        <v>1946</v>
      </c>
      <c r="M98" s="21">
        <v>2.7834196298309351E-2</v>
      </c>
      <c r="N98">
        <v>0</v>
      </c>
      <c r="O98">
        <v>527</v>
      </c>
      <c r="P98">
        <v>1</v>
      </c>
      <c r="Q98">
        <v>826</v>
      </c>
      <c r="R98">
        <v>592</v>
      </c>
      <c r="S98" s="14">
        <v>987</v>
      </c>
      <c r="T98">
        <v>0</v>
      </c>
      <c r="U98">
        <v>4</v>
      </c>
      <c r="V98">
        <v>0</v>
      </c>
      <c r="W98">
        <v>981</v>
      </c>
      <c r="X98" s="15">
        <v>2</v>
      </c>
      <c r="Y98" s="14">
        <v>90614</v>
      </c>
      <c r="Z98" s="26">
        <f t="shared" si="2"/>
        <v>0.43445157764022801</v>
      </c>
      <c r="AA98">
        <v>54001</v>
      </c>
      <c r="AB98" s="21">
        <v>0.59594543889465201</v>
      </c>
      <c r="AC98">
        <v>52647</v>
      </c>
      <c r="AD98">
        <v>5341</v>
      </c>
      <c r="AE98" s="15">
        <v>58</v>
      </c>
      <c r="AF98" s="14">
        <v>1354</v>
      </c>
      <c r="AG98" s="21">
        <v>2.5073609747967629E-2</v>
      </c>
      <c r="AH98">
        <v>24</v>
      </c>
      <c r="AI98">
        <v>39</v>
      </c>
      <c r="AJ98">
        <v>21</v>
      </c>
      <c r="AK98">
        <v>21</v>
      </c>
      <c r="AL98">
        <v>44</v>
      </c>
      <c r="AM98">
        <v>4</v>
      </c>
      <c r="AN98">
        <v>12</v>
      </c>
      <c r="AO98">
        <v>0</v>
      </c>
      <c r="AP98" s="51">
        <v>152</v>
      </c>
      <c r="AQ98" s="21">
        <f t="shared" si="3"/>
        <v>7.2876862075743989E-4</v>
      </c>
      <c r="AR98">
        <v>24</v>
      </c>
      <c r="AS98">
        <v>24</v>
      </c>
      <c r="AT98" s="15">
        <v>48</v>
      </c>
      <c r="AU98" s="28">
        <v>0.87831104117492786</v>
      </c>
      <c r="AV98" s="22">
        <v>9.2053501180173095E-2</v>
      </c>
      <c r="AW98">
        <v>57</v>
      </c>
      <c r="AX98">
        <v>0</v>
      </c>
    </row>
    <row r="99" spans="1:50">
      <c r="A99" s="4" t="s">
        <v>305</v>
      </c>
      <c r="B99" s="5" t="s">
        <v>306</v>
      </c>
      <c r="C99" s="4" t="s">
        <v>103</v>
      </c>
      <c r="D99" s="4" t="s">
        <v>68</v>
      </c>
      <c r="E99" s="19">
        <v>309565</v>
      </c>
      <c r="F99" s="20">
        <v>77251</v>
      </c>
      <c r="G99" s="21">
        <v>0.24954694490656243</v>
      </c>
      <c r="H99" s="20">
        <v>78378</v>
      </c>
      <c r="I99" s="21">
        <v>0.25318753735079869</v>
      </c>
      <c r="J99" s="20">
        <v>79087</v>
      </c>
      <c r="K99" s="22">
        <v>0.25547784794792694</v>
      </c>
      <c r="L99" s="25">
        <v>1127</v>
      </c>
      <c r="M99" s="21">
        <v>1.4379034933272092E-2</v>
      </c>
      <c r="N99">
        <v>0</v>
      </c>
      <c r="O99">
        <v>561</v>
      </c>
      <c r="P99">
        <v>1</v>
      </c>
      <c r="Q99">
        <v>204</v>
      </c>
      <c r="R99">
        <v>361</v>
      </c>
      <c r="S99" s="14">
        <v>2155</v>
      </c>
      <c r="T99">
        <v>0</v>
      </c>
      <c r="U99">
        <v>2</v>
      </c>
      <c r="V99">
        <v>0</v>
      </c>
      <c r="W99">
        <v>1456</v>
      </c>
      <c r="X99" s="15">
        <v>697</v>
      </c>
      <c r="Y99" s="14">
        <v>57119</v>
      </c>
      <c r="Z99" s="26">
        <f t="shared" si="2"/>
        <v>0.18451375316977048</v>
      </c>
      <c r="AA99">
        <v>34811</v>
      </c>
      <c r="AB99" s="21">
        <v>0.60944694409916145</v>
      </c>
      <c r="AC99">
        <v>34102</v>
      </c>
      <c r="AD99">
        <v>4334</v>
      </c>
      <c r="AE99" s="15">
        <v>284</v>
      </c>
      <c r="AF99" s="14">
        <v>709</v>
      </c>
      <c r="AG99" s="21">
        <v>2.0367125333946166E-2</v>
      </c>
      <c r="AH99">
        <v>0</v>
      </c>
      <c r="AI99">
        <v>0</v>
      </c>
      <c r="AJ99">
        <v>0</v>
      </c>
      <c r="AK99">
        <v>84</v>
      </c>
      <c r="AL99">
        <v>21</v>
      </c>
      <c r="AM99">
        <v>14</v>
      </c>
      <c r="AN99">
        <v>78</v>
      </c>
      <c r="AO99">
        <v>94</v>
      </c>
      <c r="AP99" s="51">
        <v>23</v>
      </c>
      <c r="AQ99" s="21">
        <f t="shared" si="3"/>
        <v>7.429780498441361E-5</v>
      </c>
      <c r="AR99">
        <v>0</v>
      </c>
      <c r="AS99">
        <v>0</v>
      </c>
      <c r="AT99" s="15">
        <v>69</v>
      </c>
      <c r="AU99" s="28">
        <v>0.56606304493628434</v>
      </c>
      <c r="AV99" s="22">
        <v>0.26156941649899396</v>
      </c>
      <c r="AW99">
        <v>99</v>
      </c>
      <c r="AX99">
        <v>0</v>
      </c>
    </row>
    <row r="100" spans="1:50">
      <c r="A100" s="4" t="s">
        <v>307</v>
      </c>
      <c r="B100" s="5" t="s">
        <v>308</v>
      </c>
      <c r="C100" s="4" t="s">
        <v>103</v>
      </c>
      <c r="D100" s="4" t="s">
        <v>68</v>
      </c>
      <c r="E100" s="19">
        <v>274444</v>
      </c>
      <c r="F100" s="20">
        <v>67567</v>
      </c>
      <c r="G100" s="21">
        <v>0.2461959452565915</v>
      </c>
      <c r="H100" s="20">
        <v>68310</v>
      </c>
      <c r="I100" s="21">
        <v>0.24890323709026249</v>
      </c>
      <c r="J100" s="20">
        <v>69136</v>
      </c>
      <c r="K100" s="22">
        <v>0.25191295856349566</v>
      </c>
      <c r="L100" s="25">
        <v>743</v>
      </c>
      <c r="M100" s="21">
        <v>1.0876884789928268E-2</v>
      </c>
      <c r="N100">
        <v>0</v>
      </c>
      <c r="O100">
        <v>372</v>
      </c>
      <c r="P100">
        <v>3</v>
      </c>
      <c r="Q100">
        <v>0</v>
      </c>
      <c r="R100">
        <v>368</v>
      </c>
      <c r="S100" s="14">
        <v>1116</v>
      </c>
      <c r="T100">
        <v>0</v>
      </c>
      <c r="U100">
        <v>8</v>
      </c>
      <c r="V100">
        <v>0</v>
      </c>
      <c r="W100">
        <v>1102</v>
      </c>
      <c r="X100" s="15">
        <v>6</v>
      </c>
      <c r="Y100" s="14">
        <v>49839</v>
      </c>
      <c r="Z100" s="26">
        <f t="shared" si="2"/>
        <v>0.18159988923058984</v>
      </c>
      <c r="AA100">
        <v>32266</v>
      </c>
      <c r="AB100" s="21">
        <v>0.64740464295029998</v>
      </c>
      <c r="AC100">
        <v>31440</v>
      </c>
      <c r="AD100">
        <v>3156</v>
      </c>
      <c r="AE100" s="15">
        <v>139</v>
      </c>
      <c r="AF100" s="14">
        <v>826</v>
      </c>
      <c r="AG100" s="21">
        <v>2.5599702473191596E-2</v>
      </c>
      <c r="AH100">
        <v>35</v>
      </c>
      <c r="AI100">
        <v>7</v>
      </c>
      <c r="AJ100">
        <v>129</v>
      </c>
      <c r="AK100">
        <v>114</v>
      </c>
      <c r="AL100">
        <v>91</v>
      </c>
      <c r="AM100">
        <v>48</v>
      </c>
      <c r="AN100">
        <v>0</v>
      </c>
      <c r="AO100">
        <v>0</v>
      </c>
      <c r="AP100" s="51">
        <v>108</v>
      </c>
      <c r="AQ100" s="21">
        <f t="shared" si="3"/>
        <v>3.9352290449053357E-4</v>
      </c>
      <c r="AR100">
        <v>1</v>
      </c>
      <c r="AS100">
        <v>1</v>
      </c>
      <c r="AT100" s="15">
        <v>93</v>
      </c>
      <c r="AU100" s="28">
        <v>0.5776536312849162</v>
      </c>
      <c r="AV100" s="22">
        <v>0.23240223463687151</v>
      </c>
      <c r="AW100">
        <v>43</v>
      </c>
      <c r="AX100">
        <v>0</v>
      </c>
    </row>
    <row r="101" spans="1:50">
      <c r="A101" s="4" t="s">
        <v>309</v>
      </c>
      <c r="B101" s="5" t="s">
        <v>310</v>
      </c>
      <c r="C101" s="4" t="s">
        <v>103</v>
      </c>
      <c r="D101" s="4" t="s">
        <v>68</v>
      </c>
      <c r="E101" s="19">
        <v>95308</v>
      </c>
      <c r="F101" s="20">
        <v>22907</v>
      </c>
      <c r="G101" s="21">
        <v>0.24034708523943427</v>
      </c>
      <c r="H101" s="20">
        <v>23787</v>
      </c>
      <c r="I101" s="21">
        <v>0.24958030805388845</v>
      </c>
      <c r="J101" s="20">
        <v>23976</v>
      </c>
      <c r="K101" s="22">
        <f>J101/E101</f>
        <v>0.25156335249926554</v>
      </c>
      <c r="L101" s="25">
        <v>880</v>
      </c>
      <c r="M101" s="21">
        <v>3.6994997267415002E-2</v>
      </c>
      <c r="N101">
        <v>497</v>
      </c>
      <c r="O101">
        <v>0</v>
      </c>
      <c r="P101">
        <v>0</v>
      </c>
      <c r="Q101">
        <v>103</v>
      </c>
      <c r="R101">
        <v>280</v>
      </c>
      <c r="S101" s="14">
        <v>524</v>
      </c>
      <c r="T101">
        <v>0</v>
      </c>
      <c r="U101">
        <v>0</v>
      </c>
      <c r="V101">
        <v>0</v>
      </c>
      <c r="W101">
        <v>514</v>
      </c>
      <c r="X101" s="15">
        <v>10</v>
      </c>
      <c r="Y101" s="14">
        <v>11292</v>
      </c>
      <c r="Z101" s="26">
        <f t="shared" si="2"/>
        <v>0.11847903638729172</v>
      </c>
      <c r="AA101">
        <v>7231</v>
      </c>
      <c r="AB101" s="21">
        <v>0.64036486007793125</v>
      </c>
      <c r="AC101">
        <v>7042</v>
      </c>
      <c r="AD101">
        <v>7311</v>
      </c>
      <c r="AE101" s="15">
        <v>12</v>
      </c>
      <c r="AF101" s="14">
        <v>189</v>
      </c>
      <c r="AG101" s="21">
        <v>2.6137463697967087E-2</v>
      </c>
      <c r="AH101">
        <v>11</v>
      </c>
      <c r="AI101">
        <v>53</v>
      </c>
      <c r="AJ101">
        <v>4</v>
      </c>
      <c r="AK101">
        <v>38</v>
      </c>
      <c r="AL101">
        <v>37</v>
      </c>
      <c r="AM101">
        <v>19</v>
      </c>
      <c r="AN101">
        <v>17</v>
      </c>
      <c r="AO101">
        <v>8</v>
      </c>
      <c r="AP101" s="51">
        <v>253</v>
      </c>
      <c r="AQ101" s="21">
        <f t="shared" si="3"/>
        <v>2.6545515591555797E-3</v>
      </c>
      <c r="AR101">
        <v>3</v>
      </c>
      <c r="AS101">
        <v>0</v>
      </c>
      <c r="AT101" s="15">
        <v>113</v>
      </c>
      <c r="AU101" s="28">
        <v>0.69293478260869568</v>
      </c>
      <c r="AV101" s="22">
        <v>0.16521739130434782</v>
      </c>
      <c r="AW101">
        <v>77</v>
      </c>
      <c r="AX101">
        <v>0</v>
      </c>
    </row>
    <row r="102" spans="1:50">
      <c r="A102" s="4" t="s">
        <v>311</v>
      </c>
      <c r="B102" s="5" t="s">
        <v>312</v>
      </c>
      <c r="C102" s="4" t="s">
        <v>103</v>
      </c>
      <c r="D102" s="4" t="s">
        <v>68</v>
      </c>
      <c r="E102" s="19">
        <v>161733</v>
      </c>
      <c r="F102" s="20">
        <v>55775</v>
      </c>
      <c r="G102" s="21">
        <v>0.34485850135717511</v>
      </c>
      <c r="H102" s="20">
        <v>57006</v>
      </c>
      <c r="I102" s="21">
        <v>0.352469811355753</v>
      </c>
      <c r="J102" s="20">
        <v>58607</v>
      </c>
      <c r="K102" s="22">
        <v>0.36236884247494328</v>
      </c>
      <c r="L102" s="25">
        <v>1231</v>
      </c>
      <c r="M102" s="21">
        <v>2.1594218152475177E-2</v>
      </c>
      <c r="N102">
        <v>0</v>
      </c>
      <c r="O102">
        <v>388</v>
      </c>
      <c r="P102">
        <v>2</v>
      </c>
      <c r="Q102">
        <v>768</v>
      </c>
      <c r="R102">
        <v>73</v>
      </c>
      <c r="S102" s="14">
        <v>1455</v>
      </c>
      <c r="T102">
        <v>0</v>
      </c>
      <c r="U102">
        <v>0</v>
      </c>
      <c r="V102">
        <v>0</v>
      </c>
      <c r="W102">
        <v>1357</v>
      </c>
      <c r="X102" s="15">
        <v>98</v>
      </c>
      <c r="Y102" s="14">
        <v>33524</v>
      </c>
      <c r="Z102" s="26">
        <f t="shared" si="2"/>
        <v>0.20727989958759188</v>
      </c>
      <c r="AA102">
        <v>23646</v>
      </c>
      <c r="AB102" s="21">
        <v>0.70534542417372625</v>
      </c>
      <c r="AC102">
        <v>22045</v>
      </c>
      <c r="AD102">
        <v>848</v>
      </c>
      <c r="AE102" s="15">
        <v>161</v>
      </c>
      <c r="AF102" s="14">
        <v>1601</v>
      </c>
      <c r="AG102" s="21">
        <v>6.7707011756745331E-2</v>
      </c>
      <c r="AH102">
        <v>8</v>
      </c>
      <c r="AI102">
        <v>5</v>
      </c>
      <c r="AJ102">
        <v>4</v>
      </c>
      <c r="AK102">
        <v>119</v>
      </c>
      <c r="AL102">
        <v>33</v>
      </c>
      <c r="AM102">
        <v>20</v>
      </c>
      <c r="AN102">
        <v>130</v>
      </c>
      <c r="AO102">
        <v>117</v>
      </c>
      <c r="AP102" s="51">
        <v>53</v>
      </c>
      <c r="AQ102" s="21">
        <f t="shared" si="3"/>
        <v>3.2770059295258232E-4</v>
      </c>
      <c r="AR102">
        <v>6</v>
      </c>
      <c r="AS102">
        <v>4</v>
      </c>
      <c r="AT102" s="15">
        <v>532</v>
      </c>
      <c r="AU102" s="28">
        <v>0.96945898778359507</v>
      </c>
      <c r="AV102" s="22">
        <v>0.15241419429901104</v>
      </c>
      <c r="AW102">
        <v>99</v>
      </c>
      <c r="AX102">
        <v>0</v>
      </c>
    </row>
    <row r="103" spans="1:50">
      <c r="A103" s="4" t="s">
        <v>313</v>
      </c>
      <c r="B103" s="8" t="s">
        <v>314</v>
      </c>
      <c r="C103" s="4" t="s">
        <v>103</v>
      </c>
      <c r="D103" s="4" t="s">
        <v>70</v>
      </c>
      <c r="E103" s="19">
        <v>76387</v>
      </c>
      <c r="F103" s="20">
        <v>20709</v>
      </c>
      <c r="G103" s="21">
        <v>0.27110634008404572</v>
      </c>
      <c r="H103" s="20">
        <v>21135</v>
      </c>
      <c r="I103" s="21">
        <v>0.27668320525743911</v>
      </c>
      <c r="J103" s="20">
        <v>21391</v>
      </c>
      <c r="K103" s="22">
        <v>0.28003456085459566</v>
      </c>
      <c r="L103" s="25">
        <v>426</v>
      </c>
      <c r="M103" s="21">
        <v>2.0156139105748757E-2</v>
      </c>
      <c r="N103">
        <v>0</v>
      </c>
      <c r="O103">
        <v>95</v>
      </c>
      <c r="P103">
        <v>0</v>
      </c>
      <c r="Q103">
        <v>174</v>
      </c>
      <c r="R103">
        <v>157</v>
      </c>
      <c r="S103" s="14">
        <v>0</v>
      </c>
      <c r="T103">
        <v>0</v>
      </c>
      <c r="U103">
        <v>0</v>
      </c>
      <c r="V103">
        <v>0</v>
      </c>
      <c r="W103">
        <v>0</v>
      </c>
      <c r="X103" s="15">
        <v>0</v>
      </c>
      <c r="Y103" s="14">
        <v>17098</v>
      </c>
      <c r="Z103" s="26">
        <f t="shared" si="2"/>
        <v>0.22383389843821594</v>
      </c>
      <c r="AA103">
        <v>10632</v>
      </c>
      <c r="AB103" s="21">
        <v>0.62182711428237225</v>
      </c>
      <c r="AC103">
        <v>10376</v>
      </c>
      <c r="AD103">
        <v>70</v>
      </c>
      <c r="AE103" s="15">
        <v>33</v>
      </c>
      <c r="AF103" s="14">
        <v>256</v>
      </c>
      <c r="AG103" s="21">
        <v>2.4078254326561323E-2</v>
      </c>
      <c r="AH103">
        <v>41</v>
      </c>
      <c r="AI103">
        <v>37</v>
      </c>
      <c r="AJ103">
        <v>42</v>
      </c>
      <c r="AK103">
        <v>23</v>
      </c>
      <c r="AL103">
        <v>43</v>
      </c>
      <c r="AM103">
        <v>14</v>
      </c>
      <c r="AN103">
        <v>0</v>
      </c>
      <c r="AO103">
        <v>0</v>
      </c>
      <c r="AP103" s="51">
        <v>59</v>
      </c>
      <c r="AQ103" s="21">
        <f t="shared" si="3"/>
        <v>7.7238273528218155E-4</v>
      </c>
      <c r="AR103">
        <v>0</v>
      </c>
      <c r="AS103">
        <v>0</v>
      </c>
      <c r="AT103" s="15">
        <v>260</v>
      </c>
      <c r="AU103" s="28">
        <v>0.49633699633699635</v>
      </c>
      <c r="AV103" s="22">
        <v>0.32051282051282054</v>
      </c>
      <c r="AW103">
        <v>102</v>
      </c>
      <c r="AX103">
        <v>1</v>
      </c>
    </row>
    <row r="104" spans="1:50">
      <c r="A104" s="4" t="s">
        <v>315</v>
      </c>
      <c r="B104" s="5" t="s">
        <v>316</v>
      </c>
      <c r="C104" s="4" t="s">
        <v>103</v>
      </c>
      <c r="D104" s="4" t="s">
        <v>70</v>
      </c>
      <c r="E104" s="19">
        <v>52056</v>
      </c>
      <c r="F104" s="20">
        <v>9404</v>
      </c>
      <c r="G104" s="21">
        <v>0.18065160596280927</v>
      </c>
      <c r="H104" s="20">
        <v>9592</v>
      </c>
      <c r="I104" s="21">
        <v>0.1842631012755494</v>
      </c>
      <c r="J104" s="20">
        <v>9681</v>
      </c>
      <c r="K104" s="22">
        <v>0.18597279852466575</v>
      </c>
      <c r="L104" s="25">
        <v>188</v>
      </c>
      <c r="M104" s="21">
        <v>1.9599666388657216E-2</v>
      </c>
      <c r="N104">
        <v>0</v>
      </c>
      <c r="O104">
        <v>70</v>
      </c>
      <c r="P104">
        <v>1</v>
      </c>
      <c r="Q104">
        <v>51</v>
      </c>
      <c r="R104">
        <v>66</v>
      </c>
      <c r="S104" s="14">
        <v>0</v>
      </c>
      <c r="T104">
        <v>0</v>
      </c>
      <c r="U104">
        <v>0</v>
      </c>
      <c r="V104">
        <v>0</v>
      </c>
      <c r="W104">
        <v>0</v>
      </c>
      <c r="X104" s="15">
        <v>0</v>
      </c>
      <c r="Y104" s="14">
        <v>4792</v>
      </c>
      <c r="Z104" s="26">
        <f t="shared" si="2"/>
        <v>9.2054710311971724E-2</v>
      </c>
      <c r="AA104">
        <v>2908</v>
      </c>
      <c r="AB104" s="21">
        <v>0.60684474123539234</v>
      </c>
      <c r="AC104">
        <v>2819</v>
      </c>
      <c r="AD104">
        <v>2854</v>
      </c>
      <c r="AE104" s="15">
        <v>7</v>
      </c>
      <c r="AF104" s="14">
        <v>89</v>
      </c>
      <c r="AG104" s="21">
        <v>3.0605226960110043E-2</v>
      </c>
      <c r="AH104">
        <v>2</v>
      </c>
      <c r="AI104">
        <v>6</v>
      </c>
      <c r="AJ104">
        <v>0</v>
      </c>
      <c r="AK104">
        <v>67</v>
      </c>
      <c r="AL104">
        <v>59</v>
      </c>
      <c r="AM104">
        <v>5</v>
      </c>
      <c r="AN104">
        <v>67</v>
      </c>
      <c r="AO104">
        <v>60</v>
      </c>
      <c r="AP104" s="51">
        <v>170</v>
      </c>
      <c r="AQ104" s="21">
        <f t="shared" si="3"/>
        <v>3.2657138466267097E-3</v>
      </c>
      <c r="AR104">
        <v>2</v>
      </c>
      <c r="AS104">
        <v>1</v>
      </c>
      <c r="AT104" s="15">
        <v>95</v>
      </c>
      <c r="AU104" s="28">
        <v>0.5787234042553191</v>
      </c>
      <c r="AV104" s="22">
        <v>0.21276595744680851</v>
      </c>
      <c r="AW104">
        <v>36</v>
      </c>
      <c r="AX104">
        <v>0</v>
      </c>
    </row>
    <row r="105" spans="1:50">
      <c r="A105" s="4" t="s">
        <v>317</v>
      </c>
      <c r="B105" s="5" t="s">
        <v>318</v>
      </c>
      <c r="C105" s="4" t="s">
        <v>103</v>
      </c>
      <c r="D105" s="4" t="s">
        <v>70</v>
      </c>
      <c r="E105" s="19">
        <v>83140</v>
      </c>
      <c r="F105" s="20">
        <v>22253</v>
      </c>
      <c r="G105" s="21">
        <v>0.26765696415684387</v>
      </c>
      <c r="H105" s="20">
        <v>22606</v>
      </c>
      <c r="I105" s="21">
        <v>0.27190281452970894</v>
      </c>
      <c r="J105" s="20">
        <v>22770</v>
      </c>
      <c r="K105" s="22">
        <v>0.27387539090690399</v>
      </c>
      <c r="L105" s="25">
        <v>353</v>
      </c>
      <c r="M105" s="21">
        <v>1.5615323365478192E-2</v>
      </c>
      <c r="N105">
        <v>0</v>
      </c>
      <c r="O105">
        <v>117</v>
      </c>
      <c r="P105">
        <v>2</v>
      </c>
      <c r="Q105">
        <v>191</v>
      </c>
      <c r="R105">
        <v>43</v>
      </c>
      <c r="S105" s="14">
        <v>0</v>
      </c>
      <c r="T105">
        <v>0</v>
      </c>
      <c r="U105">
        <v>0</v>
      </c>
      <c r="V105">
        <v>0</v>
      </c>
      <c r="W105">
        <v>0</v>
      </c>
      <c r="X105" s="15">
        <v>0</v>
      </c>
      <c r="Y105" s="14">
        <v>14545</v>
      </c>
      <c r="Z105" s="26">
        <f t="shared" si="2"/>
        <v>0.17494587442867451</v>
      </c>
      <c r="AA105">
        <v>9488</v>
      </c>
      <c r="AB105" s="21">
        <v>0.6523203850120316</v>
      </c>
      <c r="AC105">
        <v>9324</v>
      </c>
      <c r="AD105">
        <v>603</v>
      </c>
      <c r="AE105" s="15">
        <v>4</v>
      </c>
      <c r="AF105" s="14">
        <v>164</v>
      </c>
      <c r="AG105" s="21">
        <v>1.7284991568296795E-2</v>
      </c>
      <c r="AH105">
        <v>18</v>
      </c>
      <c r="AI105">
        <v>3</v>
      </c>
      <c r="AJ105">
        <v>27</v>
      </c>
      <c r="AK105">
        <v>21</v>
      </c>
      <c r="AL105">
        <v>36</v>
      </c>
      <c r="AM105">
        <v>5</v>
      </c>
      <c r="AN105">
        <v>24</v>
      </c>
      <c r="AO105">
        <v>25</v>
      </c>
      <c r="AP105" s="51">
        <v>124</v>
      </c>
      <c r="AQ105" s="21">
        <f t="shared" si="3"/>
        <v>1.491460187635314E-3</v>
      </c>
      <c r="AR105">
        <v>6</v>
      </c>
      <c r="AS105">
        <v>5</v>
      </c>
      <c r="AT105" s="15">
        <v>116</v>
      </c>
      <c r="AU105" s="28">
        <v>0.62444836716681373</v>
      </c>
      <c r="AV105" s="22">
        <v>0.20211827007943514</v>
      </c>
      <c r="AW105">
        <v>114</v>
      </c>
      <c r="AX105">
        <v>3</v>
      </c>
    </row>
    <row r="106" spans="1:50">
      <c r="A106" s="4" t="s">
        <v>319</v>
      </c>
      <c r="B106" s="5" t="s">
        <v>320</v>
      </c>
      <c r="C106" s="4" t="s">
        <v>103</v>
      </c>
      <c r="D106" s="4" t="s">
        <v>70</v>
      </c>
      <c r="E106" s="19">
        <v>52972</v>
      </c>
      <c r="F106" s="20">
        <v>11747</v>
      </c>
      <c r="G106" s="21">
        <v>0.2217586649550706</v>
      </c>
      <c r="H106" s="20">
        <v>11902</v>
      </c>
      <c r="I106" s="21">
        <v>0.22468473910745299</v>
      </c>
      <c r="J106" s="20">
        <v>12059</v>
      </c>
      <c r="K106" s="22">
        <v>0.22764856905535</v>
      </c>
      <c r="L106" s="25">
        <v>155</v>
      </c>
      <c r="M106" s="21">
        <v>1.30230213409511E-2</v>
      </c>
      <c r="N106">
        <v>0</v>
      </c>
      <c r="O106">
        <v>62</v>
      </c>
      <c r="P106">
        <v>0</v>
      </c>
      <c r="Q106">
        <v>56</v>
      </c>
      <c r="R106">
        <v>37</v>
      </c>
      <c r="S106" s="14">
        <v>0</v>
      </c>
      <c r="T106">
        <v>0</v>
      </c>
      <c r="U106">
        <v>0</v>
      </c>
      <c r="V106">
        <v>0</v>
      </c>
      <c r="W106">
        <v>0</v>
      </c>
      <c r="X106" s="15">
        <v>0</v>
      </c>
      <c r="Y106" s="14">
        <v>11166</v>
      </c>
      <c r="Z106" s="26">
        <f t="shared" si="2"/>
        <v>0.21079060635807598</v>
      </c>
      <c r="AA106">
        <v>6417</v>
      </c>
      <c r="AB106" s="21">
        <v>0.57469102632993019</v>
      </c>
      <c r="AC106">
        <v>6260</v>
      </c>
      <c r="AD106">
        <v>465</v>
      </c>
      <c r="AE106" s="15">
        <v>14</v>
      </c>
      <c r="AF106" s="14">
        <v>157</v>
      </c>
      <c r="AG106" s="21">
        <v>2.4466261492909459E-2</v>
      </c>
      <c r="AH106">
        <v>27</v>
      </c>
      <c r="AI106">
        <v>5</v>
      </c>
      <c r="AJ106">
        <v>4</v>
      </c>
      <c r="AK106">
        <v>28</v>
      </c>
      <c r="AL106">
        <v>86</v>
      </c>
      <c r="AM106">
        <v>18</v>
      </c>
      <c r="AN106">
        <v>214</v>
      </c>
      <c r="AO106">
        <v>16</v>
      </c>
      <c r="AP106" s="51">
        <v>69</v>
      </c>
      <c r="AQ106" s="21">
        <f t="shared" si="3"/>
        <v>1.3025749452540965E-3</v>
      </c>
      <c r="AR106">
        <v>5</v>
      </c>
      <c r="AS106">
        <v>2</v>
      </c>
      <c r="AT106" s="15">
        <v>47</v>
      </c>
      <c r="AU106" s="28">
        <v>0.56961382113821135</v>
      </c>
      <c r="AV106" s="22">
        <v>0.27489837398373984</v>
      </c>
      <c r="AW106">
        <v>49</v>
      </c>
      <c r="AX106">
        <v>2</v>
      </c>
    </row>
    <row r="107" spans="1:50">
      <c r="A107" s="4" t="s">
        <v>321</v>
      </c>
      <c r="B107" s="5" t="s">
        <v>322</v>
      </c>
      <c r="C107" s="4" t="s">
        <v>103</v>
      </c>
      <c r="D107" s="4" t="s">
        <v>70</v>
      </c>
      <c r="E107" s="19">
        <v>42863</v>
      </c>
      <c r="F107" s="20">
        <v>10968</v>
      </c>
      <c r="G107" s="21">
        <v>0.25588502904603039</v>
      </c>
      <c r="H107" s="20">
        <v>11142</v>
      </c>
      <c r="I107" s="21">
        <v>0.25994447425518513</v>
      </c>
      <c r="J107" s="20">
        <v>11192</v>
      </c>
      <c r="K107" s="22">
        <v>0.26111098149919509</v>
      </c>
      <c r="L107" s="25">
        <v>174</v>
      </c>
      <c r="M107" s="21">
        <v>1.5616585891222402E-2</v>
      </c>
      <c r="N107">
        <v>0</v>
      </c>
      <c r="O107">
        <v>57</v>
      </c>
      <c r="P107">
        <v>0</v>
      </c>
      <c r="Q107">
        <v>69</v>
      </c>
      <c r="R107">
        <v>48</v>
      </c>
      <c r="S107" s="14">
        <v>0</v>
      </c>
      <c r="T107">
        <v>0</v>
      </c>
      <c r="U107">
        <v>0</v>
      </c>
      <c r="V107">
        <v>0</v>
      </c>
      <c r="W107">
        <v>0</v>
      </c>
      <c r="X107" s="15">
        <v>0</v>
      </c>
      <c r="Y107" s="14">
        <v>6458</v>
      </c>
      <c r="Z107" s="26">
        <f t="shared" si="2"/>
        <v>0.15066607563632969</v>
      </c>
      <c r="AA107">
        <v>4090</v>
      </c>
      <c r="AB107" s="21">
        <v>0.63332301021988235</v>
      </c>
      <c r="AC107">
        <v>4040</v>
      </c>
      <c r="AD107">
        <v>81</v>
      </c>
      <c r="AE107" s="15">
        <v>14</v>
      </c>
      <c r="AF107" s="14">
        <v>50</v>
      </c>
      <c r="AG107" s="21">
        <v>1.2224938875305624E-2</v>
      </c>
      <c r="AH107">
        <v>55</v>
      </c>
      <c r="AI107">
        <v>75</v>
      </c>
      <c r="AJ107">
        <v>37</v>
      </c>
      <c r="AK107">
        <v>64</v>
      </c>
      <c r="AL107">
        <v>59</v>
      </c>
      <c r="AM107">
        <v>1</v>
      </c>
      <c r="AN107">
        <v>5</v>
      </c>
      <c r="AO107">
        <v>9</v>
      </c>
      <c r="AP107" s="51">
        <v>6</v>
      </c>
      <c r="AQ107" s="21">
        <f t="shared" si="3"/>
        <v>1.3998086928119824E-4</v>
      </c>
      <c r="AR107">
        <v>4</v>
      </c>
      <c r="AS107">
        <v>2</v>
      </c>
      <c r="AT107" s="15">
        <v>192</v>
      </c>
      <c r="AU107" s="28">
        <v>0.6082769924195861</v>
      </c>
      <c r="AV107" s="22">
        <v>0.22618315918869084</v>
      </c>
      <c r="AW107">
        <v>146</v>
      </c>
      <c r="AX107">
        <v>1</v>
      </c>
    </row>
    <row r="108" spans="1:50">
      <c r="A108" s="4" t="s">
        <v>323</v>
      </c>
      <c r="B108" s="5" t="s">
        <v>324</v>
      </c>
      <c r="C108" s="4" t="s">
        <v>103</v>
      </c>
      <c r="D108" s="4" t="s">
        <v>70</v>
      </c>
      <c r="E108" s="19">
        <v>83036</v>
      </c>
      <c r="F108" s="20">
        <v>31039</v>
      </c>
      <c r="G108" s="21">
        <v>0.37380172455320582</v>
      </c>
      <c r="H108" s="20">
        <v>31618</v>
      </c>
      <c r="I108" s="21">
        <v>0.38077460378630956</v>
      </c>
      <c r="J108" s="20">
        <v>31902</v>
      </c>
      <c r="K108" s="22">
        <v>0.38419480707163156</v>
      </c>
      <c r="L108" s="25">
        <v>579</v>
      </c>
      <c r="M108" s="21">
        <v>1.8312353722563096E-2</v>
      </c>
      <c r="N108">
        <v>0</v>
      </c>
      <c r="O108">
        <v>190</v>
      </c>
      <c r="P108">
        <v>2</v>
      </c>
      <c r="Q108">
        <v>73</v>
      </c>
      <c r="R108">
        <v>314</v>
      </c>
      <c r="S108" s="14">
        <v>0</v>
      </c>
      <c r="T108">
        <v>0</v>
      </c>
      <c r="U108">
        <v>0</v>
      </c>
      <c r="V108">
        <v>0</v>
      </c>
      <c r="W108">
        <v>0</v>
      </c>
      <c r="X108" s="15">
        <v>0</v>
      </c>
      <c r="Y108" s="14">
        <v>19687</v>
      </c>
      <c r="Z108" s="26">
        <f t="shared" si="2"/>
        <v>0.23708993689484079</v>
      </c>
      <c r="AA108">
        <v>13985</v>
      </c>
      <c r="AB108" s="21">
        <v>0.71036724742215673</v>
      </c>
      <c r="AC108">
        <v>13701</v>
      </c>
      <c r="AD108">
        <v>716</v>
      </c>
      <c r="AE108" s="15">
        <v>11</v>
      </c>
      <c r="AF108" s="14">
        <v>284</v>
      </c>
      <c r="AG108" s="21">
        <v>2.0307472291741152E-2</v>
      </c>
      <c r="AH108">
        <v>49</v>
      </c>
      <c r="AI108">
        <v>57</v>
      </c>
      <c r="AJ108">
        <v>46</v>
      </c>
      <c r="AK108">
        <v>99</v>
      </c>
      <c r="AL108">
        <v>50</v>
      </c>
      <c r="AM108">
        <v>17</v>
      </c>
      <c r="AN108">
        <v>25</v>
      </c>
      <c r="AO108">
        <v>14</v>
      </c>
      <c r="AP108" s="51">
        <v>66</v>
      </c>
      <c r="AQ108" s="21">
        <f t="shared" si="3"/>
        <v>7.9483597475793629E-4</v>
      </c>
      <c r="AR108">
        <v>1</v>
      </c>
      <c r="AS108">
        <v>1</v>
      </c>
      <c r="AT108" s="15">
        <v>60</v>
      </c>
      <c r="AU108" s="28">
        <v>0.82665424044734392</v>
      </c>
      <c r="AV108" s="22">
        <v>0.13606710158434296</v>
      </c>
      <c r="AW108">
        <v>69</v>
      </c>
      <c r="AX108">
        <v>0</v>
      </c>
    </row>
    <row r="109" spans="1:50">
      <c r="A109" s="4" t="s">
        <v>325</v>
      </c>
      <c r="B109" s="5" t="s">
        <v>326</v>
      </c>
      <c r="C109" s="4" t="s">
        <v>103</v>
      </c>
      <c r="D109" s="4" t="s">
        <v>81</v>
      </c>
      <c r="E109" s="19">
        <v>105194</v>
      </c>
      <c r="F109" s="20">
        <v>32601</v>
      </c>
      <c r="G109" s="21">
        <v>0.30991311291518525</v>
      </c>
      <c r="H109" s="20">
        <v>33588</v>
      </c>
      <c r="I109" s="21">
        <v>0.31929577732570297</v>
      </c>
      <c r="J109" s="20">
        <v>34423</v>
      </c>
      <c r="K109" s="22">
        <v>0.32723349240450977</v>
      </c>
      <c r="L109" s="25">
        <v>987</v>
      </c>
      <c r="M109" s="21">
        <v>2.9385494819578421E-2</v>
      </c>
      <c r="N109">
        <v>0</v>
      </c>
      <c r="O109">
        <v>301</v>
      </c>
      <c r="P109">
        <v>3</v>
      </c>
      <c r="Q109">
        <v>642</v>
      </c>
      <c r="R109">
        <v>41</v>
      </c>
      <c r="S109" s="14">
        <v>274</v>
      </c>
      <c r="T109">
        <v>0</v>
      </c>
      <c r="U109">
        <v>2</v>
      </c>
      <c r="V109">
        <v>0</v>
      </c>
      <c r="W109">
        <v>212</v>
      </c>
      <c r="X109" s="15">
        <v>60</v>
      </c>
      <c r="Y109" s="14">
        <v>22620</v>
      </c>
      <c r="Z109" s="26">
        <f t="shared" si="2"/>
        <v>0.21503127554803506</v>
      </c>
      <c r="AA109">
        <v>15254</v>
      </c>
      <c r="AB109" s="21">
        <v>0.67435897435897441</v>
      </c>
      <c r="AC109">
        <v>14419</v>
      </c>
      <c r="AD109">
        <v>15254</v>
      </c>
      <c r="AE109" s="15">
        <v>99</v>
      </c>
      <c r="AF109" s="14">
        <v>835</v>
      </c>
      <c r="AG109" s="21">
        <v>5.4739740395961717E-2</v>
      </c>
      <c r="AH109">
        <v>8</v>
      </c>
      <c r="AI109">
        <v>6</v>
      </c>
      <c r="AJ109">
        <v>9</v>
      </c>
      <c r="AK109">
        <v>164</v>
      </c>
      <c r="AL109">
        <v>60</v>
      </c>
      <c r="AM109">
        <v>35</v>
      </c>
      <c r="AN109">
        <v>9</v>
      </c>
      <c r="AO109">
        <v>82</v>
      </c>
      <c r="AP109" s="51">
        <v>60</v>
      </c>
      <c r="AQ109" s="21">
        <f t="shared" si="3"/>
        <v>5.7037473620168448E-4</v>
      </c>
      <c r="AR109">
        <v>8</v>
      </c>
      <c r="AS109">
        <v>5</v>
      </c>
      <c r="AT109" s="15">
        <v>498</v>
      </c>
      <c r="AU109" s="28">
        <v>0.37097611630321908</v>
      </c>
      <c r="AV109" s="22">
        <v>9.3457943925233641E-2</v>
      </c>
      <c r="AW109">
        <v>124</v>
      </c>
      <c r="AX109">
        <v>3</v>
      </c>
    </row>
    <row r="110" spans="1:50">
      <c r="A110" s="4" t="s">
        <v>327</v>
      </c>
      <c r="B110" s="5" t="s">
        <v>328</v>
      </c>
      <c r="C110" s="4" t="s">
        <v>103</v>
      </c>
      <c r="D110" s="4" t="s">
        <v>81</v>
      </c>
      <c r="E110" s="19">
        <v>102649</v>
      </c>
      <c r="F110" s="20">
        <v>24220</v>
      </c>
      <c r="G110" s="21">
        <v>0.23594969264191565</v>
      </c>
      <c r="H110" s="20">
        <v>24523</v>
      </c>
      <c r="I110" s="21">
        <v>0.2389014992839677</v>
      </c>
      <c r="J110" s="20">
        <v>24824</v>
      </c>
      <c r="K110" s="22">
        <v>0.24183382205379497</v>
      </c>
      <c r="L110" s="25">
        <v>303</v>
      </c>
      <c r="M110" s="21">
        <v>1.2355747665456917E-2</v>
      </c>
      <c r="N110">
        <v>0</v>
      </c>
      <c r="O110">
        <v>180</v>
      </c>
      <c r="P110">
        <v>3</v>
      </c>
      <c r="Q110">
        <v>100</v>
      </c>
      <c r="R110">
        <v>20</v>
      </c>
      <c r="S110" s="14">
        <v>210</v>
      </c>
      <c r="T110">
        <v>0</v>
      </c>
      <c r="U110">
        <v>3</v>
      </c>
      <c r="V110">
        <v>0</v>
      </c>
      <c r="W110">
        <v>207</v>
      </c>
      <c r="X110" s="15">
        <v>0</v>
      </c>
      <c r="Y110" s="14">
        <v>24776</v>
      </c>
      <c r="Z110" s="26">
        <f t="shared" si="2"/>
        <v>0.24136620912040058</v>
      </c>
      <c r="AA110">
        <v>14942</v>
      </c>
      <c r="AB110" s="21">
        <v>0.60308362931869552</v>
      </c>
      <c r="AC110">
        <v>14641</v>
      </c>
      <c r="AD110">
        <v>1272</v>
      </c>
      <c r="AE110" s="15">
        <v>6</v>
      </c>
      <c r="AF110" s="14">
        <v>301</v>
      </c>
      <c r="AG110" s="21">
        <v>2.0144558961317092E-2</v>
      </c>
      <c r="AH110">
        <v>10</v>
      </c>
      <c r="AI110">
        <v>67</v>
      </c>
      <c r="AJ110">
        <v>3</v>
      </c>
      <c r="AK110">
        <v>38</v>
      </c>
      <c r="AL110">
        <v>44</v>
      </c>
      <c r="AM110">
        <v>2</v>
      </c>
      <c r="AN110">
        <v>11</v>
      </c>
      <c r="AO110">
        <v>119</v>
      </c>
      <c r="AP110" s="51">
        <v>106</v>
      </c>
      <c r="AQ110" s="21">
        <f t="shared" si="3"/>
        <v>1.0326452279125953E-3</v>
      </c>
      <c r="AR110">
        <v>11</v>
      </c>
      <c r="AS110">
        <v>5</v>
      </c>
      <c r="AT110" s="15">
        <v>270</v>
      </c>
      <c r="AU110" s="28">
        <v>0.60085836909871249</v>
      </c>
      <c r="AV110" s="22">
        <v>0.2167381974248927</v>
      </c>
      <c r="AW110">
        <v>87</v>
      </c>
      <c r="AX110">
        <v>4</v>
      </c>
    </row>
    <row r="111" spans="1:50">
      <c r="A111" s="4" t="s">
        <v>329</v>
      </c>
      <c r="B111" s="5" t="s">
        <v>330</v>
      </c>
      <c r="C111" s="4" t="s">
        <v>103</v>
      </c>
      <c r="D111" s="4" t="s">
        <v>81</v>
      </c>
      <c r="E111" s="19">
        <v>66930</v>
      </c>
      <c r="F111" s="20">
        <v>21833</v>
      </c>
      <c r="G111" s="21">
        <v>0.32620648438667266</v>
      </c>
      <c r="H111" s="20">
        <v>22955</v>
      </c>
      <c r="I111" s="21">
        <v>0.34297026744359776</v>
      </c>
      <c r="J111" s="20">
        <v>23169</v>
      </c>
      <c r="K111" s="22">
        <v>0.34616763783056925</v>
      </c>
      <c r="L111" s="25">
        <v>1122</v>
      </c>
      <c r="M111" s="21">
        <v>4.8878240034850792E-2</v>
      </c>
      <c r="N111">
        <v>0</v>
      </c>
      <c r="O111">
        <v>151</v>
      </c>
      <c r="P111">
        <v>1</v>
      </c>
      <c r="Q111">
        <v>724</v>
      </c>
      <c r="R111">
        <v>246</v>
      </c>
      <c r="S111" s="14">
        <v>574</v>
      </c>
      <c r="T111">
        <v>0</v>
      </c>
      <c r="U111">
        <v>1</v>
      </c>
      <c r="V111">
        <v>0</v>
      </c>
      <c r="W111">
        <v>573</v>
      </c>
      <c r="X111" s="15">
        <v>0</v>
      </c>
      <c r="Y111" s="14">
        <v>12044</v>
      </c>
      <c r="Z111" s="26">
        <f t="shared" si="2"/>
        <v>0.17994920065740325</v>
      </c>
      <c r="AA111">
        <v>8588</v>
      </c>
      <c r="AB111" s="21">
        <v>0.71305214214546664</v>
      </c>
      <c r="AC111">
        <v>8374</v>
      </c>
      <c r="AD111">
        <v>860</v>
      </c>
      <c r="AE111" s="15">
        <v>50</v>
      </c>
      <c r="AF111" s="14">
        <v>214</v>
      </c>
      <c r="AG111" s="21">
        <v>2.4918490917559384E-2</v>
      </c>
      <c r="AH111">
        <v>42</v>
      </c>
      <c r="AI111">
        <v>25</v>
      </c>
      <c r="AJ111">
        <v>29</v>
      </c>
      <c r="AK111">
        <v>68</v>
      </c>
      <c r="AL111">
        <v>77</v>
      </c>
      <c r="AM111">
        <v>34</v>
      </c>
      <c r="AN111">
        <v>0</v>
      </c>
      <c r="AO111">
        <v>0</v>
      </c>
      <c r="AP111" s="51">
        <v>216</v>
      </c>
      <c r="AQ111" s="21">
        <f t="shared" si="3"/>
        <v>3.2272523532048407E-3</v>
      </c>
      <c r="AR111">
        <v>2</v>
      </c>
      <c r="AS111">
        <v>1</v>
      </c>
      <c r="AT111" s="15">
        <v>463</v>
      </c>
      <c r="AU111" s="28">
        <v>0.89910979228486643</v>
      </c>
      <c r="AV111" s="22">
        <v>0.17210682492581603</v>
      </c>
      <c r="AW111">
        <v>90</v>
      </c>
      <c r="AX111">
        <v>1</v>
      </c>
    </row>
    <row r="112" spans="1:50">
      <c r="A112" s="4" t="s">
        <v>331</v>
      </c>
      <c r="B112" s="5" t="s">
        <v>332</v>
      </c>
      <c r="C112" s="4" t="s">
        <v>103</v>
      </c>
      <c r="D112" s="4" t="s">
        <v>81</v>
      </c>
      <c r="E112" s="19">
        <v>87484</v>
      </c>
      <c r="F112" s="20">
        <v>31902</v>
      </c>
      <c r="G112" s="21">
        <v>0.36466096657674546</v>
      </c>
      <c r="H112" s="20">
        <v>32459</v>
      </c>
      <c r="I112" s="21">
        <v>0.37102784509167391</v>
      </c>
      <c r="J112" s="20">
        <v>32566</v>
      </c>
      <c r="K112" s="22">
        <v>0.37225092588359016</v>
      </c>
      <c r="L112" s="25">
        <v>557</v>
      </c>
      <c r="M112" s="21">
        <v>1.716010967682307E-2</v>
      </c>
      <c r="N112">
        <v>0</v>
      </c>
      <c r="O112">
        <v>46</v>
      </c>
      <c r="P112">
        <v>4</v>
      </c>
      <c r="Q112">
        <v>40</v>
      </c>
      <c r="R112">
        <v>467</v>
      </c>
      <c r="S112" s="14">
        <v>184</v>
      </c>
      <c r="T112">
        <v>0</v>
      </c>
      <c r="U112">
        <v>8</v>
      </c>
      <c r="V112">
        <v>0</v>
      </c>
      <c r="W112">
        <v>1</v>
      </c>
      <c r="X112" s="15">
        <v>175</v>
      </c>
      <c r="Y112" s="14">
        <v>25188</v>
      </c>
      <c r="Z112" s="26">
        <f t="shared" si="2"/>
        <v>0.28791550454940334</v>
      </c>
      <c r="AA112">
        <v>15615</v>
      </c>
      <c r="AB112" s="21">
        <v>0.61993806574559318</v>
      </c>
      <c r="AC112">
        <v>15508</v>
      </c>
      <c r="AD112">
        <v>750</v>
      </c>
      <c r="AE112" s="15">
        <v>1</v>
      </c>
      <c r="AF112" s="14">
        <v>107</v>
      </c>
      <c r="AG112" s="21">
        <v>6.8523855267371122E-3</v>
      </c>
      <c r="AH112">
        <v>129</v>
      </c>
      <c r="AI112">
        <v>84</v>
      </c>
      <c r="AJ112">
        <v>89</v>
      </c>
      <c r="AK112">
        <v>75</v>
      </c>
      <c r="AL112">
        <v>164</v>
      </c>
      <c r="AM112">
        <v>82</v>
      </c>
      <c r="AN112">
        <v>41</v>
      </c>
      <c r="AO112">
        <v>53</v>
      </c>
      <c r="AP112" s="51">
        <v>94</v>
      </c>
      <c r="AQ112" s="21">
        <f t="shared" si="3"/>
        <v>1.0744821910292168E-3</v>
      </c>
      <c r="AR112">
        <v>4</v>
      </c>
      <c r="AS112">
        <v>4</v>
      </c>
      <c r="AT112" s="15">
        <v>151</v>
      </c>
      <c r="AU112" s="28">
        <v>0.80338266384778012</v>
      </c>
      <c r="AV112" s="22">
        <v>0.1744186046511628</v>
      </c>
      <c r="AW112">
        <v>54</v>
      </c>
      <c r="AX112">
        <v>3</v>
      </c>
    </row>
    <row r="113" spans="1:50">
      <c r="A113" s="4" t="s">
        <v>333</v>
      </c>
      <c r="B113" s="5" t="s">
        <v>334</v>
      </c>
      <c r="C113" s="4" t="s">
        <v>103</v>
      </c>
      <c r="D113" s="4" t="s">
        <v>81</v>
      </c>
      <c r="E113" s="19">
        <v>63868</v>
      </c>
      <c r="F113" s="20">
        <v>22647</v>
      </c>
      <c r="G113" s="21">
        <v>0.35459071835661049</v>
      </c>
      <c r="H113" s="20">
        <v>23350</v>
      </c>
      <c r="I113" s="21">
        <v>0.36559779545312204</v>
      </c>
      <c r="J113" s="20">
        <v>23586</v>
      </c>
      <c r="K113" s="22">
        <v>0.36929291664057118</v>
      </c>
      <c r="L113" s="25">
        <v>703</v>
      </c>
      <c r="M113" s="21">
        <v>3.0107066381156317E-2</v>
      </c>
      <c r="N113">
        <v>0</v>
      </c>
      <c r="O113">
        <v>163</v>
      </c>
      <c r="P113">
        <v>1</v>
      </c>
      <c r="Q113">
        <v>378</v>
      </c>
      <c r="R113">
        <v>161</v>
      </c>
      <c r="S113" s="14">
        <v>314</v>
      </c>
      <c r="T113">
        <v>0</v>
      </c>
      <c r="U113">
        <v>2</v>
      </c>
      <c r="V113">
        <v>0</v>
      </c>
      <c r="W113">
        <v>311</v>
      </c>
      <c r="X113" s="15">
        <v>1</v>
      </c>
      <c r="Y113" s="14">
        <v>13405</v>
      </c>
      <c r="Z113" s="26">
        <f t="shared" si="2"/>
        <v>0.2098860149057431</v>
      </c>
      <c r="AA113">
        <v>9403</v>
      </c>
      <c r="AB113" s="21">
        <v>0.70145468108914588</v>
      </c>
      <c r="AC113">
        <v>9167</v>
      </c>
      <c r="AD113">
        <v>660</v>
      </c>
      <c r="AE113" s="15">
        <v>11</v>
      </c>
      <c r="AF113" s="14">
        <v>236</v>
      </c>
      <c r="AG113" s="21">
        <v>2.5098372859725618E-2</v>
      </c>
      <c r="AH113">
        <v>13</v>
      </c>
      <c r="AI113">
        <v>2</v>
      </c>
      <c r="AJ113">
        <v>5</v>
      </c>
      <c r="AK113">
        <v>34</v>
      </c>
      <c r="AL113">
        <v>66</v>
      </c>
      <c r="AM113">
        <v>14</v>
      </c>
      <c r="AN113">
        <v>7</v>
      </c>
      <c r="AO113">
        <v>188</v>
      </c>
      <c r="AP113" s="51">
        <v>117</v>
      </c>
      <c r="AQ113" s="21">
        <f t="shared" si="3"/>
        <v>1.8319033005573997E-3</v>
      </c>
      <c r="AR113">
        <v>5</v>
      </c>
      <c r="AS113">
        <v>3</v>
      </c>
      <c r="AT113" s="15">
        <v>270</v>
      </c>
      <c r="AU113" s="28">
        <v>0.7951868919610855</v>
      </c>
      <c r="AV113" s="22">
        <v>0.19252432155657961</v>
      </c>
      <c r="AW113">
        <v>77</v>
      </c>
      <c r="AX113">
        <v>2</v>
      </c>
    </row>
    <row r="114" spans="1:50">
      <c r="A114" s="4" t="s">
        <v>335</v>
      </c>
      <c r="B114" s="5" t="s">
        <v>336</v>
      </c>
      <c r="C114" s="4" t="s">
        <v>103</v>
      </c>
      <c r="D114" s="4" t="s">
        <v>81</v>
      </c>
      <c r="E114" s="19">
        <v>59514</v>
      </c>
      <c r="F114" s="20">
        <v>20381</v>
      </c>
      <c r="G114" s="21">
        <v>0.34245723695264979</v>
      </c>
      <c r="H114" s="20">
        <v>21192</v>
      </c>
      <c r="I114" s="21">
        <v>0.35608428268978726</v>
      </c>
      <c r="J114" s="20">
        <v>21467</v>
      </c>
      <c r="K114" s="22">
        <v>0.36070504419128274</v>
      </c>
      <c r="L114" s="25">
        <v>811</v>
      </c>
      <c r="M114" s="21">
        <v>3.8269158172895432E-2</v>
      </c>
      <c r="N114">
        <v>0</v>
      </c>
      <c r="O114">
        <v>202</v>
      </c>
      <c r="P114">
        <v>0</v>
      </c>
      <c r="Q114">
        <v>546</v>
      </c>
      <c r="R114">
        <v>63</v>
      </c>
      <c r="S114" s="14">
        <v>205</v>
      </c>
      <c r="T114">
        <v>0</v>
      </c>
      <c r="U114">
        <v>5</v>
      </c>
      <c r="V114">
        <v>0</v>
      </c>
      <c r="W114">
        <v>200</v>
      </c>
      <c r="X114" s="15">
        <v>0</v>
      </c>
      <c r="Y114" s="14">
        <v>11792</v>
      </c>
      <c r="Z114" s="26">
        <f t="shared" si="2"/>
        <v>0.19813825318412476</v>
      </c>
      <c r="AA114">
        <v>8318</v>
      </c>
      <c r="AB114" s="21">
        <v>0.70539348710990502</v>
      </c>
      <c r="AC114">
        <v>8043</v>
      </c>
      <c r="AD114">
        <v>727</v>
      </c>
      <c r="AE114" s="15">
        <v>48</v>
      </c>
      <c r="AF114" s="14">
        <v>275</v>
      </c>
      <c r="AG114" s="21">
        <v>3.3060831930752585E-2</v>
      </c>
      <c r="AH114">
        <v>12</v>
      </c>
      <c r="AI114">
        <v>8</v>
      </c>
      <c r="AJ114">
        <v>35</v>
      </c>
      <c r="AK114">
        <v>65</v>
      </c>
      <c r="AL114">
        <v>98</v>
      </c>
      <c r="AM114">
        <v>23</v>
      </c>
      <c r="AN114">
        <v>15</v>
      </c>
      <c r="AO114">
        <v>10</v>
      </c>
      <c r="AP114" s="51">
        <v>65</v>
      </c>
      <c r="AQ114" s="21">
        <f t="shared" si="3"/>
        <v>1.0921799912625601E-3</v>
      </c>
      <c r="AR114">
        <v>13</v>
      </c>
      <c r="AS114">
        <v>3</v>
      </c>
      <c r="AT114" s="15">
        <v>124</v>
      </c>
      <c r="AU114" s="28">
        <v>0.50867410161090454</v>
      </c>
      <c r="AV114" s="22">
        <v>0.28934324659231725</v>
      </c>
      <c r="AW114">
        <v>101</v>
      </c>
      <c r="AX114">
        <v>0</v>
      </c>
    </row>
    <row r="115" spans="1:50">
      <c r="A115" s="4" t="s">
        <v>337</v>
      </c>
      <c r="B115" s="4" t="s">
        <v>338</v>
      </c>
      <c r="C115" s="4" t="s">
        <v>103</v>
      </c>
      <c r="D115" s="4" t="s">
        <v>81</v>
      </c>
      <c r="E115" s="19">
        <v>112515</v>
      </c>
      <c r="F115" s="20">
        <v>36216</v>
      </c>
      <c r="G115" s="21">
        <v>0.32187708305559259</v>
      </c>
      <c r="H115" s="20">
        <v>37695</v>
      </c>
      <c r="I115" s="21">
        <v>0.33502199706705771</v>
      </c>
      <c r="J115" s="20">
        <v>37908</v>
      </c>
      <c r="K115" s="22">
        <v>0.33691507798960141</v>
      </c>
      <c r="L115" s="25">
        <v>1479</v>
      </c>
      <c r="M115" s="21">
        <v>3.9235972940708318E-2</v>
      </c>
      <c r="N115">
        <v>0</v>
      </c>
      <c r="O115">
        <v>269</v>
      </c>
      <c r="P115">
        <v>4</v>
      </c>
      <c r="Q115">
        <v>1142</v>
      </c>
      <c r="R115">
        <v>64</v>
      </c>
      <c r="S115" s="14">
        <v>709</v>
      </c>
      <c r="T115">
        <v>0</v>
      </c>
      <c r="U115">
        <v>1</v>
      </c>
      <c r="V115">
        <v>1</v>
      </c>
      <c r="W115">
        <v>704</v>
      </c>
      <c r="X115" s="15">
        <v>3</v>
      </c>
      <c r="Y115" s="14">
        <v>16948</v>
      </c>
      <c r="Z115" s="26">
        <f t="shared" si="2"/>
        <v>0.1506288050482158</v>
      </c>
      <c r="AA115">
        <v>12255</v>
      </c>
      <c r="AB115" s="21">
        <v>0.72309417040358748</v>
      </c>
      <c r="AC115">
        <v>12042</v>
      </c>
      <c r="AD115">
        <v>450</v>
      </c>
      <c r="AE115" s="15">
        <v>49</v>
      </c>
      <c r="AF115" s="14">
        <v>213</v>
      </c>
      <c r="AG115" s="21">
        <v>1.7380660954712364E-2</v>
      </c>
      <c r="AH115">
        <v>25</v>
      </c>
      <c r="AI115">
        <v>1</v>
      </c>
      <c r="AJ115">
        <v>45</v>
      </c>
      <c r="AK115">
        <v>231</v>
      </c>
      <c r="AL115">
        <v>82</v>
      </c>
      <c r="AM115">
        <v>129</v>
      </c>
      <c r="AN115">
        <v>258</v>
      </c>
      <c r="AO115">
        <v>70</v>
      </c>
      <c r="AP115" s="51">
        <v>75</v>
      </c>
      <c r="AQ115" s="21">
        <f t="shared" si="3"/>
        <v>6.6657778962804959E-4</v>
      </c>
      <c r="AR115">
        <v>0</v>
      </c>
      <c r="AS115">
        <v>0</v>
      </c>
      <c r="AT115" s="15">
        <v>91</v>
      </c>
      <c r="AU115" s="28">
        <v>0.48029739776951674</v>
      </c>
      <c r="AV115" s="22">
        <v>0.29219330855018588</v>
      </c>
      <c r="AW115">
        <v>63</v>
      </c>
      <c r="AX115">
        <v>0</v>
      </c>
    </row>
    <row r="116" spans="1:50">
      <c r="A116" s="4" t="s">
        <v>339</v>
      </c>
      <c r="B116" s="5" t="s">
        <v>340</v>
      </c>
      <c r="C116" s="4" t="s">
        <v>103</v>
      </c>
      <c r="D116" s="4" t="s">
        <v>81</v>
      </c>
      <c r="E116" s="19">
        <v>68794</v>
      </c>
      <c r="F116" s="20">
        <v>27269</v>
      </c>
      <c r="G116" s="21">
        <v>0.39638631275983371</v>
      </c>
      <c r="H116" s="20">
        <v>28177</v>
      </c>
      <c r="I116" s="21">
        <v>0.40958513823879988</v>
      </c>
      <c r="J116" s="20">
        <v>28540</v>
      </c>
      <c r="K116" s="22">
        <v>0.41486176120010465</v>
      </c>
      <c r="L116" s="25">
        <v>908</v>
      </c>
      <c r="M116" s="21">
        <v>3.2224864250984843E-2</v>
      </c>
      <c r="N116">
        <v>0</v>
      </c>
      <c r="O116">
        <v>101</v>
      </c>
      <c r="P116">
        <v>0</v>
      </c>
      <c r="Q116">
        <v>97</v>
      </c>
      <c r="R116">
        <v>710</v>
      </c>
      <c r="S116" s="14">
        <v>846</v>
      </c>
      <c r="T116">
        <v>0</v>
      </c>
      <c r="U116">
        <v>89</v>
      </c>
      <c r="V116">
        <v>0</v>
      </c>
      <c r="W116">
        <v>556</v>
      </c>
      <c r="X116" s="15">
        <v>201</v>
      </c>
      <c r="Y116" s="14">
        <v>15285</v>
      </c>
      <c r="Z116" s="26">
        <f t="shared" si="2"/>
        <v>0.22218507427973369</v>
      </c>
      <c r="AA116">
        <v>11720</v>
      </c>
      <c r="AB116" s="21">
        <v>0.7667648020935558</v>
      </c>
      <c r="AC116">
        <v>11357</v>
      </c>
      <c r="AD116">
        <v>1482</v>
      </c>
      <c r="AE116" s="15">
        <v>50</v>
      </c>
      <c r="AF116" s="14">
        <v>363</v>
      </c>
      <c r="AG116" s="21">
        <v>3.0972696245733788E-2</v>
      </c>
      <c r="AH116">
        <v>72</v>
      </c>
      <c r="AI116">
        <v>38</v>
      </c>
      <c r="AJ116">
        <v>62</v>
      </c>
      <c r="AK116">
        <v>104</v>
      </c>
      <c r="AL116">
        <v>89</v>
      </c>
      <c r="AM116">
        <v>18</v>
      </c>
      <c r="AN116">
        <v>60</v>
      </c>
      <c r="AO116">
        <v>3</v>
      </c>
      <c r="AP116" s="51">
        <v>25</v>
      </c>
      <c r="AQ116" s="21">
        <f t="shared" si="3"/>
        <v>3.6340378521382678E-4</v>
      </c>
      <c r="AR116">
        <v>9</v>
      </c>
      <c r="AS116">
        <v>8</v>
      </c>
      <c r="AT116" s="15">
        <v>50</v>
      </c>
      <c r="AU116" s="28">
        <v>0.76297577854671284</v>
      </c>
      <c r="AV116" s="22">
        <v>9.22722029988466E-2</v>
      </c>
      <c r="AW116">
        <v>77</v>
      </c>
      <c r="AX116">
        <v>0</v>
      </c>
    </row>
    <row r="117" spans="1:50">
      <c r="A117" s="4" t="s">
        <v>341</v>
      </c>
      <c r="B117" s="5" t="s">
        <v>342</v>
      </c>
      <c r="C117" s="4" t="s">
        <v>103</v>
      </c>
      <c r="D117" s="4" t="s">
        <v>81</v>
      </c>
      <c r="E117" s="19">
        <v>102155</v>
      </c>
      <c r="F117" s="20">
        <v>30699</v>
      </c>
      <c r="G117" s="21">
        <v>0.30051392491801676</v>
      </c>
      <c r="H117" s="20">
        <v>31755</v>
      </c>
      <c r="I117" s="21">
        <v>0.31085115755469628</v>
      </c>
      <c r="J117" s="20">
        <v>32200</v>
      </c>
      <c r="K117" s="22">
        <v>0.31520728305026674</v>
      </c>
      <c r="L117" s="25">
        <v>1056</v>
      </c>
      <c r="M117" s="21">
        <v>3.3254605573925365E-2</v>
      </c>
      <c r="N117">
        <v>0</v>
      </c>
      <c r="O117">
        <v>250</v>
      </c>
      <c r="P117">
        <v>0</v>
      </c>
      <c r="Q117">
        <v>362</v>
      </c>
      <c r="R117">
        <v>444</v>
      </c>
      <c r="S117" s="14">
        <v>497</v>
      </c>
      <c r="T117">
        <v>0</v>
      </c>
      <c r="U117">
        <v>0</v>
      </c>
      <c r="V117">
        <v>0</v>
      </c>
      <c r="W117">
        <v>495</v>
      </c>
      <c r="X117" s="15">
        <v>2</v>
      </c>
      <c r="Y117" s="14">
        <v>17393</v>
      </c>
      <c r="Z117" s="26">
        <f t="shared" si="2"/>
        <v>0.17026087807743134</v>
      </c>
      <c r="AA117">
        <v>11885</v>
      </c>
      <c r="AB117" s="21">
        <v>0.68332087621456905</v>
      </c>
      <c r="AC117">
        <v>11440</v>
      </c>
      <c r="AD117">
        <v>1144</v>
      </c>
      <c r="AE117" s="15">
        <v>145</v>
      </c>
      <c r="AF117" s="14">
        <v>445</v>
      </c>
      <c r="AG117" s="21">
        <v>3.7442153975599496E-2</v>
      </c>
      <c r="AH117">
        <v>41</v>
      </c>
      <c r="AI117">
        <v>0</v>
      </c>
      <c r="AJ117">
        <v>42</v>
      </c>
      <c r="AK117">
        <v>1</v>
      </c>
      <c r="AL117">
        <v>112</v>
      </c>
      <c r="AM117">
        <v>6</v>
      </c>
      <c r="AN117">
        <v>6</v>
      </c>
      <c r="AO117">
        <v>5</v>
      </c>
      <c r="AP117" s="51">
        <v>176</v>
      </c>
      <c r="AQ117" s="21">
        <f t="shared" si="3"/>
        <v>1.7228721061132593E-3</v>
      </c>
      <c r="AR117">
        <v>10</v>
      </c>
      <c r="AS117">
        <v>6</v>
      </c>
      <c r="AT117" s="15">
        <v>47</v>
      </c>
      <c r="AU117" s="28">
        <v>0.49931693989071041</v>
      </c>
      <c r="AV117" s="22">
        <v>0.28551912568306009</v>
      </c>
      <c r="AW117">
        <v>89</v>
      </c>
      <c r="AX117">
        <v>2</v>
      </c>
    </row>
    <row r="118" spans="1:50">
      <c r="A118" s="4" t="s">
        <v>343</v>
      </c>
      <c r="B118" s="5" t="s">
        <v>344</v>
      </c>
      <c r="C118" s="4" t="s">
        <v>103</v>
      </c>
      <c r="D118" s="4" t="s">
        <v>81</v>
      </c>
      <c r="E118" s="19">
        <v>48518</v>
      </c>
      <c r="F118" s="20">
        <v>16766</v>
      </c>
      <c r="G118" s="21">
        <v>0.34556247166000248</v>
      </c>
      <c r="H118" s="20">
        <v>17358</v>
      </c>
      <c r="I118" s="21">
        <v>0.35776412877694874</v>
      </c>
      <c r="J118" s="20">
        <v>17619</v>
      </c>
      <c r="K118" s="22">
        <v>0.36314357558019705</v>
      </c>
      <c r="L118" s="25">
        <v>592</v>
      </c>
      <c r="M118" s="21">
        <v>3.4105311671851594E-2</v>
      </c>
      <c r="N118">
        <v>0</v>
      </c>
      <c r="O118">
        <v>100</v>
      </c>
      <c r="P118">
        <v>3</v>
      </c>
      <c r="Q118">
        <v>409</v>
      </c>
      <c r="R118">
        <v>80</v>
      </c>
      <c r="S118" s="14">
        <v>522</v>
      </c>
      <c r="T118">
        <v>0</v>
      </c>
      <c r="U118">
        <v>0</v>
      </c>
      <c r="V118">
        <v>2</v>
      </c>
      <c r="W118">
        <v>367</v>
      </c>
      <c r="X118" s="15">
        <v>153</v>
      </c>
      <c r="Y118" s="14">
        <v>6112</v>
      </c>
      <c r="Z118" s="26">
        <f t="shared" si="2"/>
        <v>0.12597386536955357</v>
      </c>
      <c r="AA118">
        <v>4316</v>
      </c>
      <c r="AB118" s="21">
        <v>0.70615183246073299</v>
      </c>
      <c r="AC118">
        <v>4055</v>
      </c>
      <c r="AD118">
        <v>334</v>
      </c>
      <c r="AE118" s="15">
        <v>4</v>
      </c>
      <c r="AF118" s="14">
        <v>261</v>
      </c>
      <c r="AG118" s="21">
        <v>6.0472659870250231E-2</v>
      </c>
      <c r="AH118">
        <v>52</v>
      </c>
      <c r="AI118">
        <v>24</v>
      </c>
      <c r="AJ118">
        <v>58</v>
      </c>
      <c r="AK118">
        <v>200</v>
      </c>
      <c r="AL118">
        <v>220</v>
      </c>
      <c r="AM118">
        <v>46</v>
      </c>
      <c r="AN118">
        <v>47</v>
      </c>
      <c r="AO118">
        <v>40</v>
      </c>
      <c r="AP118" s="51">
        <v>46</v>
      </c>
      <c r="AQ118" s="21">
        <f t="shared" si="3"/>
        <v>9.4810173543839402E-4</v>
      </c>
      <c r="AR118">
        <v>3</v>
      </c>
      <c r="AS118">
        <v>3</v>
      </c>
      <c r="AT118" s="15">
        <v>38</v>
      </c>
      <c r="AU118" s="28">
        <v>0.70582428430404742</v>
      </c>
      <c r="AV118" s="22">
        <v>0.3060217176702863</v>
      </c>
      <c r="AW118">
        <v>60</v>
      </c>
      <c r="AX118">
        <v>0</v>
      </c>
    </row>
    <row r="119" spans="1:50">
      <c r="A119" s="4" t="s">
        <v>345</v>
      </c>
      <c r="B119" s="5" t="s">
        <v>346</v>
      </c>
      <c r="C119" s="4" t="s">
        <v>103</v>
      </c>
      <c r="D119" s="4" t="s">
        <v>81</v>
      </c>
      <c r="E119" s="19">
        <v>51840</v>
      </c>
      <c r="F119" s="20">
        <v>17999</v>
      </c>
      <c r="G119" s="21">
        <v>0.3472029320987654</v>
      </c>
      <c r="H119" s="20">
        <v>18697</v>
      </c>
      <c r="I119" s="21">
        <v>0.36066743827160491</v>
      </c>
      <c r="J119" s="20">
        <v>19460</v>
      </c>
      <c r="K119" s="22">
        <v>0.37538580246913578</v>
      </c>
      <c r="L119" s="25">
        <v>698</v>
      </c>
      <c r="M119" s="21">
        <v>3.7332192330320375E-2</v>
      </c>
      <c r="N119">
        <v>0</v>
      </c>
      <c r="O119">
        <v>239</v>
      </c>
      <c r="P119">
        <v>29</v>
      </c>
      <c r="Q119">
        <v>402</v>
      </c>
      <c r="R119">
        <v>28</v>
      </c>
      <c r="S119" s="14">
        <v>305</v>
      </c>
      <c r="T119">
        <v>0</v>
      </c>
      <c r="U119">
        <v>0</v>
      </c>
      <c r="V119">
        <v>0</v>
      </c>
      <c r="W119">
        <v>188</v>
      </c>
      <c r="X119" s="15">
        <v>117</v>
      </c>
      <c r="Y119" s="14">
        <v>10063</v>
      </c>
      <c r="Z119" s="26">
        <f t="shared" si="2"/>
        <v>0.194116512345679</v>
      </c>
      <c r="AA119">
        <v>7670</v>
      </c>
      <c r="AB119" s="21">
        <v>0.76219815164463878</v>
      </c>
      <c r="AC119">
        <v>6907</v>
      </c>
      <c r="AD119">
        <v>1082</v>
      </c>
      <c r="AE119" s="15">
        <v>62</v>
      </c>
      <c r="AF119" s="14">
        <v>763</v>
      </c>
      <c r="AG119" s="21">
        <v>9.9478487614080832E-2</v>
      </c>
      <c r="AH119">
        <v>31</v>
      </c>
      <c r="AI119">
        <v>27</v>
      </c>
      <c r="AJ119">
        <v>37</v>
      </c>
      <c r="AK119">
        <v>27</v>
      </c>
      <c r="AL119">
        <v>74</v>
      </c>
      <c r="AM119">
        <v>3</v>
      </c>
      <c r="AN119">
        <v>4</v>
      </c>
      <c r="AO119">
        <v>4</v>
      </c>
      <c r="AP119" s="51">
        <v>226</v>
      </c>
      <c r="AQ119" s="21">
        <f t="shared" si="3"/>
        <v>4.3595679012345678E-3</v>
      </c>
      <c r="AR119">
        <v>4</v>
      </c>
      <c r="AS119">
        <v>2</v>
      </c>
      <c r="AT119" s="15">
        <v>281</v>
      </c>
      <c r="AU119" s="28">
        <v>0.50943396226415094</v>
      </c>
      <c r="AV119" s="22">
        <v>0.23884031293143121</v>
      </c>
      <c r="AW119">
        <v>99</v>
      </c>
      <c r="AX119">
        <v>0</v>
      </c>
    </row>
    <row r="120" spans="1:50">
      <c r="A120" s="4" t="s">
        <v>347</v>
      </c>
      <c r="B120" s="5" t="s">
        <v>348</v>
      </c>
      <c r="C120" s="4" t="s">
        <v>103</v>
      </c>
      <c r="D120" s="4" t="s">
        <v>81</v>
      </c>
      <c r="E120" s="19">
        <v>86108</v>
      </c>
      <c r="F120" s="20">
        <v>30066</v>
      </c>
      <c r="G120" s="21">
        <v>0.34916616342267848</v>
      </c>
      <c r="H120" s="20">
        <v>30800</v>
      </c>
      <c r="I120" s="21">
        <v>0.35769034236075625</v>
      </c>
      <c r="J120" s="20">
        <v>31168</v>
      </c>
      <c r="K120" s="22">
        <v>0.36196404515259906</v>
      </c>
      <c r="L120" s="25">
        <v>734</v>
      </c>
      <c r="M120" s="21">
        <v>2.3831168831168831E-2</v>
      </c>
      <c r="N120">
        <v>0</v>
      </c>
      <c r="O120">
        <v>191</v>
      </c>
      <c r="P120">
        <v>3</v>
      </c>
      <c r="Q120">
        <v>172</v>
      </c>
      <c r="R120">
        <v>368</v>
      </c>
      <c r="S120" s="14">
        <v>402</v>
      </c>
      <c r="T120">
        <v>0</v>
      </c>
      <c r="U120">
        <v>0</v>
      </c>
      <c r="V120">
        <v>0</v>
      </c>
      <c r="W120">
        <v>316</v>
      </c>
      <c r="X120" s="15">
        <v>86</v>
      </c>
      <c r="Y120" s="14">
        <v>17759</v>
      </c>
      <c r="Z120" s="26">
        <f t="shared" si="2"/>
        <v>0.20624099967482695</v>
      </c>
      <c r="AA120">
        <v>12120</v>
      </c>
      <c r="AB120" s="21">
        <v>0.68247085984571199</v>
      </c>
      <c r="AC120">
        <v>11752</v>
      </c>
      <c r="AD120">
        <v>914</v>
      </c>
      <c r="AE120" s="15">
        <v>61</v>
      </c>
      <c r="AF120" s="14">
        <v>368</v>
      </c>
      <c r="AG120" s="21">
        <v>3.0363036303630363E-2</v>
      </c>
      <c r="AH120">
        <v>26</v>
      </c>
      <c r="AI120">
        <v>5</v>
      </c>
      <c r="AJ120">
        <v>94</v>
      </c>
      <c r="AK120">
        <v>84</v>
      </c>
      <c r="AL120">
        <v>31</v>
      </c>
      <c r="AM120">
        <v>10</v>
      </c>
      <c r="AN120">
        <v>192</v>
      </c>
      <c r="AO120">
        <v>18</v>
      </c>
      <c r="AP120" s="51">
        <v>55</v>
      </c>
      <c r="AQ120" s="21">
        <f t="shared" si="3"/>
        <v>6.3873275421563616E-4</v>
      </c>
      <c r="AR120">
        <v>10</v>
      </c>
      <c r="AS120">
        <v>2</v>
      </c>
      <c r="AT120" s="15">
        <v>399</v>
      </c>
      <c r="AU120" s="28">
        <v>0.53447498873366384</v>
      </c>
      <c r="AV120" s="22">
        <v>0.27670121676430826</v>
      </c>
      <c r="AW120">
        <v>79</v>
      </c>
      <c r="AX120">
        <v>0</v>
      </c>
    </row>
    <row r="121" spans="1:50">
      <c r="A121" s="4" t="s">
        <v>349</v>
      </c>
      <c r="B121" s="5" t="s">
        <v>350</v>
      </c>
      <c r="C121" s="4" t="s">
        <v>103</v>
      </c>
      <c r="D121" s="4" t="s">
        <v>81</v>
      </c>
      <c r="E121" s="19">
        <v>89091</v>
      </c>
      <c r="F121" s="20">
        <v>31283</v>
      </c>
      <c r="G121" s="21">
        <v>0.35113535598433065</v>
      </c>
      <c r="H121" s="20">
        <v>32132</v>
      </c>
      <c r="I121" s="21">
        <v>0.36066493809700195</v>
      </c>
      <c r="J121" s="20">
        <v>32291</v>
      </c>
      <c r="K121" s="22">
        <v>0.36244963015343862</v>
      </c>
      <c r="L121" s="25">
        <v>849</v>
      </c>
      <c r="M121" s="21">
        <v>2.6422258184986929E-2</v>
      </c>
      <c r="N121">
        <v>0</v>
      </c>
      <c r="O121">
        <v>186</v>
      </c>
      <c r="P121">
        <v>1</v>
      </c>
      <c r="Q121">
        <v>137</v>
      </c>
      <c r="R121">
        <v>525</v>
      </c>
      <c r="S121" s="14">
        <v>451</v>
      </c>
      <c r="T121">
        <v>0</v>
      </c>
      <c r="U121">
        <v>0</v>
      </c>
      <c r="V121">
        <v>0</v>
      </c>
      <c r="W121">
        <v>0</v>
      </c>
      <c r="X121" s="15">
        <v>451</v>
      </c>
      <c r="Y121" s="14">
        <v>18402</v>
      </c>
      <c r="Z121" s="26">
        <f t="shared" si="2"/>
        <v>0.20655285045627506</v>
      </c>
      <c r="AA121">
        <v>12474</v>
      </c>
      <c r="AB121" s="21">
        <v>0.67786110205412453</v>
      </c>
      <c r="AC121">
        <v>12315</v>
      </c>
      <c r="AD121">
        <v>704</v>
      </c>
      <c r="AE121" s="15">
        <v>6</v>
      </c>
      <c r="AF121" s="14">
        <v>159</v>
      </c>
      <c r="AG121" s="21">
        <v>1.2746512746512747E-2</v>
      </c>
      <c r="AH121">
        <v>0</v>
      </c>
      <c r="AI121">
        <v>0</v>
      </c>
      <c r="AJ121">
        <v>0</v>
      </c>
      <c r="AK121">
        <v>21</v>
      </c>
      <c r="AL121">
        <v>66</v>
      </c>
      <c r="AM121">
        <v>11</v>
      </c>
      <c r="AN121">
        <v>9</v>
      </c>
      <c r="AO121">
        <v>80</v>
      </c>
      <c r="AP121" s="51">
        <v>134</v>
      </c>
      <c r="AQ121" s="21">
        <f t="shared" si="3"/>
        <v>1.5040800978774512E-3</v>
      </c>
      <c r="AR121">
        <v>3</v>
      </c>
      <c r="AS121">
        <v>3</v>
      </c>
      <c r="AT121" s="15">
        <v>83</v>
      </c>
      <c r="AU121" s="28">
        <v>0.71014492753623193</v>
      </c>
      <c r="AV121" s="22">
        <v>0.15072463768115943</v>
      </c>
      <c r="AW121">
        <v>92</v>
      </c>
      <c r="AX121">
        <v>0</v>
      </c>
    </row>
    <row r="122" spans="1:50">
      <c r="A122" s="4" t="s">
        <v>351</v>
      </c>
      <c r="B122" s="5" t="s">
        <v>352</v>
      </c>
      <c r="C122" s="4" t="s">
        <v>103</v>
      </c>
      <c r="D122" s="4" t="s">
        <v>81</v>
      </c>
      <c r="E122" s="19">
        <v>89825</v>
      </c>
      <c r="F122" s="20">
        <v>30648</v>
      </c>
      <c r="G122" s="21">
        <v>0.34119677150013916</v>
      </c>
      <c r="H122" s="20">
        <v>31545</v>
      </c>
      <c r="I122" s="21">
        <v>0.35118285555246315</v>
      </c>
      <c r="J122" s="20">
        <v>31808</v>
      </c>
      <c r="K122" s="22">
        <v>0.35411077094350124</v>
      </c>
      <c r="L122" s="25">
        <v>897</v>
      </c>
      <c r="M122" s="21">
        <v>2.8435568235853543E-2</v>
      </c>
      <c r="N122">
        <v>0</v>
      </c>
      <c r="O122">
        <v>244</v>
      </c>
      <c r="P122">
        <v>5</v>
      </c>
      <c r="Q122">
        <v>648</v>
      </c>
      <c r="R122">
        <v>0</v>
      </c>
      <c r="S122" s="14">
        <v>536</v>
      </c>
      <c r="T122">
        <v>0</v>
      </c>
      <c r="U122">
        <v>148</v>
      </c>
      <c r="V122">
        <v>0</v>
      </c>
      <c r="W122">
        <v>388</v>
      </c>
      <c r="X122" s="15">
        <v>0</v>
      </c>
      <c r="Y122" s="14">
        <v>21623</v>
      </c>
      <c r="Z122" s="26">
        <f t="shared" si="2"/>
        <v>0.24072362927915392</v>
      </c>
      <c r="AA122">
        <v>13735</v>
      </c>
      <c r="AB122" s="21">
        <v>0.63520325579244319</v>
      </c>
      <c r="AC122">
        <v>13472</v>
      </c>
      <c r="AD122">
        <v>1192</v>
      </c>
      <c r="AE122" s="15">
        <v>23</v>
      </c>
      <c r="AF122" s="14">
        <v>263</v>
      </c>
      <c r="AG122" s="21">
        <v>1.9148161630870041E-2</v>
      </c>
      <c r="AH122">
        <v>129</v>
      </c>
      <c r="AI122">
        <v>10</v>
      </c>
      <c r="AJ122">
        <v>172</v>
      </c>
      <c r="AK122">
        <v>150</v>
      </c>
      <c r="AL122">
        <v>340</v>
      </c>
      <c r="AM122">
        <v>79</v>
      </c>
      <c r="AN122">
        <v>207</v>
      </c>
      <c r="AO122">
        <v>43</v>
      </c>
      <c r="AP122" s="51">
        <v>113</v>
      </c>
      <c r="AQ122" s="21">
        <f t="shared" si="3"/>
        <v>1.2580016699137212E-3</v>
      </c>
      <c r="AR122">
        <v>2</v>
      </c>
      <c r="AS122">
        <v>1</v>
      </c>
      <c r="AT122" s="15">
        <v>96</v>
      </c>
      <c r="AU122" s="28">
        <v>0.6884669479606188</v>
      </c>
      <c r="AV122" s="22">
        <v>0.15822784810126583</v>
      </c>
      <c r="AW122">
        <v>49</v>
      </c>
      <c r="AX122">
        <v>0</v>
      </c>
    </row>
    <row r="123" spans="1:50">
      <c r="A123" s="4" t="s">
        <v>353</v>
      </c>
      <c r="B123" s="5" t="s">
        <v>354</v>
      </c>
      <c r="C123" s="4" t="s">
        <v>103</v>
      </c>
      <c r="D123" s="4" t="s">
        <v>84</v>
      </c>
      <c r="E123" s="19">
        <v>120695</v>
      </c>
      <c r="F123" s="20">
        <v>28321</v>
      </c>
      <c r="G123" s="21">
        <v>0.23464932267285307</v>
      </c>
      <c r="H123" s="20">
        <v>29242</v>
      </c>
      <c r="I123" s="21">
        <v>0.24228012759434939</v>
      </c>
      <c r="J123" s="20">
        <v>29688</v>
      </c>
      <c r="K123" s="22">
        <v>0.24597539251833134</v>
      </c>
      <c r="L123" s="25">
        <v>921</v>
      </c>
      <c r="M123" s="21">
        <v>3.1495793721359688E-2</v>
      </c>
      <c r="N123">
        <v>0</v>
      </c>
      <c r="O123">
        <v>146</v>
      </c>
      <c r="P123">
        <v>5</v>
      </c>
      <c r="Q123">
        <v>686</v>
      </c>
      <c r="R123">
        <v>84</v>
      </c>
      <c r="S123" s="14">
        <v>0</v>
      </c>
      <c r="T123">
        <v>0</v>
      </c>
      <c r="U123">
        <v>0</v>
      </c>
      <c r="V123">
        <v>0</v>
      </c>
      <c r="W123">
        <v>0</v>
      </c>
      <c r="X123" s="15">
        <v>0</v>
      </c>
      <c r="Y123" s="14">
        <v>19399</v>
      </c>
      <c r="Z123" s="26">
        <f t="shared" si="2"/>
        <v>0.16072745349848794</v>
      </c>
      <c r="AA123">
        <v>12093</v>
      </c>
      <c r="AB123" s="21">
        <v>0.62338264859013348</v>
      </c>
      <c r="AC123">
        <v>11647</v>
      </c>
      <c r="AD123">
        <v>923</v>
      </c>
      <c r="AE123" s="15">
        <v>27</v>
      </c>
      <c r="AF123" s="14">
        <v>446</v>
      </c>
      <c r="AG123" s="21">
        <v>3.6880840155461836E-2</v>
      </c>
      <c r="AH123">
        <v>24</v>
      </c>
      <c r="AI123">
        <v>27</v>
      </c>
      <c r="AJ123">
        <v>24</v>
      </c>
      <c r="AK123">
        <v>154</v>
      </c>
      <c r="AL123">
        <v>186</v>
      </c>
      <c r="AM123">
        <v>33</v>
      </c>
      <c r="AN123">
        <v>36</v>
      </c>
      <c r="AO123">
        <v>72</v>
      </c>
      <c r="AP123" s="51">
        <v>30</v>
      </c>
      <c r="AQ123" s="21">
        <f t="shared" si="3"/>
        <v>2.4856042089564607E-4</v>
      </c>
      <c r="AR123">
        <v>7</v>
      </c>
      <c r="AS123">
        <v>3</v>
      </c>
      <c r="AT123" s="15">
        <v>58</v>
      </c>
      <c r="AU123" s="28">
        <v>0.86145648312611012</v>
      </c>
      <c r="AV123" s="22">
        <v>0.11811722912966252</v>
      </c>
      <c r="AW123">
        <v>93</v>
      </c>
      <c r="AX123">
        <v>0</v>
      </c>
    </row>
    <row r="124" spans="1:50">
      <c r="A124" s="4" t="s">
        <v>355</v>
      </c>
      <c r="B124" s="5" t="s">
        <v>356</v>
      </c>
      <c r="C124" s="4" t="s">
        <v>103</v>
      </c>
      <c r="D124" s="4" t="s">
        <v>84</v>
      </c>
      <c r="E124" s="19">
        <v>336398</v>
      </c>
      <c r="F124" s="20">
        <v>98379</v>
      </c>
      <c r="G124" s="21">
        <v>0.29244823096451228</v>
      </c>
      <c r="H124" s="20">
        <v>102221</v>
      </c>
      <c r="I124" s="21">
        <v>0.30386922633309355</v>
      </c>
      <c r="J124" s="20">
        <v>103351</v>
      </c>
      <c r="K124" s="22">
        <v>0.30722834261797038</v>
      </c>
      <c r="L124" s="25">
        <v>3842</v>
      </c>
      <c r="M124" s="21">
        <v>3.7585231997339097E-2</v>
      </c>
      <c r="N124">
        <v>0</v>
      </c>
      <c r="O124">
        <v>730</v>
      </c>
      <c r="P124">
        <v>2</v>
      </c>
      <c r="Q124">
        <v>2035</v>
      </c>
      <c r="R124">
        <v>1075</v>
      </c>
      <c r="S124" s="14">
        <v>0</v>
      </c>
      <c r="T124">
        <v>0</v>
      </c>
      <c r="U124">
        <v>0</v>
      </c>
      <c r="V124">
        <v>0</v>
      </c>
      <c r="W124">
        <v>0</v>
      </c>
      <c r="X124" s="15">
        <v>0</v>
      </c>
      <c r="Y124" s="14">
        <v>47463</v>
      </c>
      <c r="Z124" s="26">
        <f t="shared" si="2"/>
        <v>0.14109180197266333</v>
      </c>
      <c r="AA124">
        <v>32703</v>
      </c>
      <c r="AB124" s="21">
        <v>0.68902092155995198</v>
      </c>
      <c r="AC124">
        <v>31573</v>
      </c>
      <c r="AD124">
        <v>3482</v>
      </c>
      <c r="AE124" s="15">
        <v>4</v>
      </c>
      <c r="AF124" s="14">
        <v>1130</v>
      </c>
      <c r="AG124" s="21">
        <v>3.4553404886401858E-2</v>
      </c>
      <c r="AH124">
        <v>59</v>
      </c>
      <c r="AI124">
        <v>35</v>
      </c>
      <c r="AJ124">
        <v>61</v>
      </c>
      <c r="AK124">
        <v>97</v>
      </c>
      <c r="AL124">
        <v>65</v>
      </c>
      <c r="AM124">
        <v>29</v>
      </c>
      <c r="AN124">
        <v>172</v>
      </c>
      <c r="AO124">
        <v>55</v>
      </c>
      <c r="AP124" s="51">
        <v>68</v>
      </c>
      <c r="AQ124" s="21">
        <f t="shared" si="3"/>
        <v>2.0214151094834096E-4</v>
      </c>
      <c r="AR124">
        <v>8</v>
      </c>
      <c r="AS124">
        <v>7</v>
      </c>
      <c r="AT124" s="15">
        <v>103</v>
      </c>
      <c r="AU124" s="28">
        <v>0.57749077490774903</v>
      </c>
      <c r="AV124" s="22">
        <v>0.22632226322263221</v>
      </c>
      <c r="AW124">
        <v>108</v>
      </c>
      <c r="AX124">
        <v>3</v>
      </c>
    </row>
    <row r="125" spans="1:50">
      <c r="A125" s="4" t="s">
        <v>357</v>
      </c>
      <c r="B125" s="5" t="s">
        <v>358</v>
      </c>
      <c r="C125" s="4" t="s">
        <v>103</v>
      </c>
      <c r="D125" s="4" t="s">
        <v>84</v>
      </c>
      <c r="E125" s="19">
        <v>216868</v>
      </c>
      <c r="F125" s="20">
        <v>66677</v>
      </c>
      <c r="G125" s="21">
        <v>0.30745430400059021</v>
      </c>
      <c r="H125" s="20">
        <v>69035</v>
      </c>
      <c r="I125" s="21">
        <v>0.31832727742221073</v>
      </c>
      <c r="J125" s="20">
        <v>70150</v>
      </c>
      <c r="K125" s="22">
        <v>0.32346865374329087</v>
      </c>
      <c r="L125" s="25">
        <v>2358</v>
      </c>
      <c r="M125" s="21">
        <v>3.4156587238357357E-2</v>
      </c>
      <c r="N125">
        <v>1</v>
      </c>
      <c r="O125">
        <v>246</v>
      </c>
      <c r="P125">
        <v>2</v>
      </c>
      <c r="Q125">
        <v>2109</v>
      </c>
      <c r="R125">
        <v>0</v>
      </c>
      <c r="S125" s="14">
        <v>0</v>
      </c>
      <c r="T125">
        <v>0</v>
      </c>
      <c r="U125">
        <v>0</v>
      </c>
      <c r="V125">
        <v>0</v>
      </c>
      <c r="W125">
        <v>0</v>
      </c>
      <c r="X125" s="15">
        <v>0</v>
      </c>
      <c r="Y125" s="14">
        <v>43574</v>
      </c>
      <c r="Z125" s="26">
        <f t="shared" si="2"/>
        <v>0.20092406440784255</v>
      </c>
      <c r="AA125">
        <v>27865</v>
      </c>
      <c r="AB125" s="21">
        <v>0.63948684995639604</v>
      </c>
      <c r="AC125">
        <v>26750</v>
      </c>
      <c r="AD125">
        <v>2615</v>
      </c>
      <c r="AE125" s="15">
        <v>8</v>
      </c>
      <c r="AF125" s="14">
        <v>1115</v>
      </c>
      <c r="AG125" s="21">
        <v>4.0014354925533825E-2</v>
      </c>
      <c r="AH125">
        <v>8</v>
      </c>
      <c r="AI125">
        <v>6</v>
      </c>
      <c r="AJ125">
        <v>9</v>
      </c>
      <c r="AK125">
        <v>159</v>
      </c>
      <c r="AL125">
        <v>48</v>
      </c>
      <c r="AM125">
        <v>18</v>
      </c>
      <c r="AN125">
        <v>104</v>
      </c>
      <c r="AO125">
        <v>21</v>
      </c>
      <c r="AP125" s="51">
        <v>50</v>
      </c>
      <c r="AQ125" s="21">
        <f t="shared" si="3"/>
        <v>2.3055499197668629E-4</v>
      </c>
      <c r="AR125">
        <v>19</v>
      </c>
      <c r="AS125">
        <v>11</v>
      </c>
      <c r="AT125" s="15">
        <v>109</v>
      </c>
      <c r="AU125" s="28">
        <v>0.44288224956063271</v>
      </c>
      <c r="AV125" s="22">
        <v>0.35286076938098027</v>
      </c>
      <c r="AW125">
        <v>111</v>
      </c>
      <c r="AX125">
        <v>0</v>
      </c>
    </row>
    <row r="126" spans="1:50">
      <c r="A126" s="4" t="s">
        <v>359</v>
      </c>
      <c r="B126" s="5" t="s">
        <v>360</v>
      </c>
      <c r="C126" s="4" t="s">
        <v>103</v>
      </c>
      <c r="D126" s="4" t="s">
        <v>84</v>
      </c>
      <c r="E126" s="19">
        <v>139784</v>
      </c>
      <c r="F126" s="20">
        <v>37493</v>
      </c>
      <c r="G126" s="21">
        <v>0.26822096949579349</v>
      </c>
      <c r="H126" s="20">
        <v>38932</v>
      </c>
      <c r="I126" s="21">
        <v>0.27851542379671496</v>
      </c>
      <c r="J126" s="20">
        <v>39456</v>
      </c>
      <c r="K126" s="22">
        <v>0.28226406455674469</v>
      </c>
      <c r="L126" s="25">
        <v>1439</v>
      </c>
      <c r="M126" s="21">
        <v>3.6961882256241654E-2</v>
      </c>
      <c r="N126">
        <v>0</v>
      </c>
      <c r="O126">
        <v>154</v>
      </c>
      <c r="P126">
        <v>2</v>
      </c>
      <c r="Q126">
        <v>774</v>
      </c>
      <c r="R126">
        <v>509</v>
      </c>
      <c r="S126" s="14">
        <v>0</v>
      </c>
      <c r="T126">
        <v>0</v>
      </c>
      <c r="U126">
        <v>0</v>
      </c>
      <c r="V126">
        <v>0</v>
      </c>
      <c r="W126">
        <v>0</v>
      </c>
      <c r="X126" s="15">
        <v>0</v>
      </c>
      <c r="Y126" s="14">
        <v>28448</v>
      </c>
      <c r="Z126" s="26">
        <f t="shared" si="2"/>
        <v>0.20351399301779888</v>
      </c>
      <c r="AA126">
        <v>19295</v>
      </c>
      <c r="AB126" s="21">
        <v>0.67825506186726658</v>
      </c>
      <c r="AC126">
        <v>18771</v>
      </c>
      <c r="AD126">
        <v>1961</v>
      </c>
      <c r="AE126" s="15">
        <v>63</v>
      </c>
      <c r="AF126" s="14">
        <v>524</v>
      </c>
      <c r="AG126" s="21">
        <v>2.7157294635916041E-2</v>
      </c>
      <c r="AH126">
        <v>8</v>
      </c>
      <c r="AI126">
        <v>3</v>
      </c>
      <c r="AJ126">
        <v>4</v>
      </c>
      <c r="AK126">
        <v>15</v>
      </c>
      <c r="AL126">
        <v>40</v>
      </c>
      <c r="AM126">
        <v>18</v>
      </c>
      <c r="AN126">
        <v>0</v>
      </c>
      <c r="AO126">
        <v>0</v>
      </c>
      <c r="AP126" s="51">
        <v>57</v>
      </c>
      <c r="AQ126" s="21">
        <f t="shared" si="3"/>
        <v>4.0777199107193955E-4</v>
      </c>
      <c r="AR126">
        <v>9</v>
      </c>
      <c r="AS126">
        <v>7</v>
      </c>
      <c r="AT126" s="15">
        <v>121</v>
      </c>
      <c r="AU126" s="28">
        <v>0.62140175219023774</v>
      </c>
      <c r="AV126" s="22">
        <v>0.18523153942428036</v>
      </c>
      <c r="AW126">
        <v>91</v>
      </c>
      <c r="AX126">
        <v>0</v>
      </c>
    </row>
    <row r="127" spans="1:50">
      <c r="A127" s="4" t="s">
        <v>361</v>
      </c>
      <c r="B127" s="5" t="s">
        <v>362</v>
      </c>
      <c r="C127" s="4" t="s">
        <v>103</v>
      </c>
      <c r="D127" s="4" t="s">
        <v>84</v>
      </c>
      <c r="E127" s="19">
        <v>244177</v>
      </c>
      <c r="F127" s="20">
        <v>86753</v>
      </c>
      <c r="G127" s="21">
        <v>0.35528735302669784</v>
      </c>
      <c r="H127" s="20">
        <v>89899</v>
      </c>
      <c r="I127" s="21">
        <v>0.3681714493994111</v>
      </c>
      <c r="J127" s="20">
        <v>91317</v>
      </c>
      <c r="K127" s="22">
        <v>0.37397871216371731</v>
      </c>
      <c r="L127" s="25">
        <v>3146</v>
      </c>
      <c r="M127" s="21">
        <v>3.4994827528671064E-2</v>
      </c>
      <c r="N127">
        <v>0</v>
      </c>
      <c r="O127">
        <v>329</v>
      </c>
      <c r="P127">
        <v>165</v>
      </c>
      <c r="Q127">
        <v>2314</v>
      </c>
      <c r="R127">
        <v>338</v>
      </c>
      <c r="S127" s="14">
        <v>0</v>
      </c>
      <c r="T127">
        <v>0</v>
      </c>
      <c r="U127">
        <v>0</v>
      </c>
      <c r="V127">
        <v>0</v>
      </c>
      <c r="W127">
        <v>0</v>
      </c>
      <c r="X127" s="15">
        <v>0</v>
      </c>
      <c r="Y127" s="14">
        <v>50653</v>
      </c>
      <c r="Z127" s="26">
        <f t="shared" si="2"/>
        <v>0.20744378053625034</v>
      </c>
      <c r="AA127">
        <v>34915</v>
      </c>
      <c r="AB127" s="21">
        <v>0.68929777110931234</v>
      </c>
      <c r="AC127">
        <v>33497</v>
      </c>
      <c r="AD127">
        <v>3380</v>
      </c>
      <c r="AE127" s="15">
        <v>195</v>
      </c>
      <c r="AF127" s="14">
        <v>1418</v>
      </c>
      <c r="AG127" s="21">
        <v>4.0612917084347701E-2</v>
      </c>
      <c r="AH127">
        <v>5</v>
      </c>
      <c r="AI127">
        <v>4</v>
      </c>
      <c r="AJ127">
        <v>27</v>
      </c>
      <c r="AK127">
        <v>43</v>
      </c>
      <c r="AL127">
        <v>65</v>
      </c>
      <c r="AM127">
        <v>18</v>
      </c>
      <c r="AN127">
        <v>15</v>
      </c>
      <c r="AO127">
        <v>10</v>
      </c>
      <c r="AP127" s="51">
        <v>72</v>
      </c>
      <c r="AQ127" s="21">
        <f t="shared" si="3"/>
        <v>2.9486806701695904E-4</v>
      </c>
      <c r="AR127">
        <v>6</v>
      </c>
      <c r="AS127">
        <v>0</v>
      </c>
      <c r="AT127" s="15">
        <v>132</v>
      </c>
      <c r="AU127" s="28">
        <v>0.50360288230584471</v>
      </c>
      <c r="AV127" s="22">
        <v>0.31865492393915135</v>
      </c>
      <c r="AW127">
        <v>86</v>
      </c>
      <c r="AX127">
        <v>2</v>
      </c>
    </row>
    <row r="128" spans="1:50">
      <c r="A128" s="4" t="s">
        <v>363</v>
      </c>
      <c r="B128" s="5" t="s">
        <v>364</v>
      </c>
      <c r="C128" s="4" t="s">
        <v>104</v>
      </c>
      <c r="D128" s="4" t="s">
        <v>77</v>
      </c>
      <c r="E128" s="19">
        <v>137528</v>
      </c>
      <c r="F128" s="20">
        <v>49456</v>
      </c>
      <c r="G128" s="21">
        <v>0.35960677098481764</v>
      </c>
      <c r="H128" s="20">
        <v>50903</v>
      </c>
      <c r="I128" s="21">
        <v>0.37012826478971556</v>
      </c>
      <c r="J128" s="20">
        <v>51198</v>
      </c>
      <c r="K128" s="22">
        <v>0.37227328253155723</v>
      </c>
      <c r="L128" s="25">
        <v>1447</v>
      </c>
      <c r="M128" s="21">
        <v>2.8426615327190933E-2</v>
      </c>
      <c r="N128">
        <v>0</v>
      </c>
      <c r="O128">
        <v>375</v>
      </c>
      <c r="P128">
        <v>3</v>
      </c>
      <c r="Q128">
        <v>477</v>
      </c>
      <c r="R128">
        <v>592</v>
      </c>
      <c r="S128" s="14">
        <v>884</v>
      </c>
      <c r="T128">
        <v>0</v>
      </c>
      <c r="U128">
        <v>12</v>
      </c>
      <c r="V128">
        <v>0</v>
      </c>
      <c r="W128">
        <v>869</v>
      </c>
      <c r="X128" s="15">
        <v>3</v>
      </c>
      <c r="Y128" s="14">
        <v>22549</v>
      </c>
      <c r="Z128" s="26">
        <f t="shared" si="2"/>
        <v>0.16395933918911057</v>
      </c>
      <c r="AA128">
        <v>16064</v>
      </c>
      <c r="AB128" s="21">
        <v>0.71240409774269364</v>
      </c>
      <c r="AC128">
        <v>15769</v>
      </c>
      <c r="AD128">
        <v>389</v>
      </c>
      <c r="AE128" s="15">
        <v>53</v>
      </c>
      <c r="AF128" s="14">
        <v>295</v>
      </c>
      <c r="AG128" s="21">
        <v>1.8364043824701196E-2</v>
      </c>
      <c r="AH128">
        <v>34</v>
      </c>
      <c r="AI128">
        <v>9</v>
      </c>
      <c r="AJ128">
        <v>12</v>
      </c>
      <c r="AK128">
        <v>378</v>
      </c>
      <c r="AL128">
        <v>184</v>
      </c>
      <c r="AM128">
        <v>47</v>
      </c>
      <c r="AN128">
        <v>0</v>
      </c>
      <c r="AO128">
        <v>0</v>
      </c>
      <c r="AP128" s="51">
        <v>133</v>
      </c>
      <c r="AQ128" s="21">
        <f t="shared" si="3"/>
        <v>9.6707579547437611E-4</v>
      </c>
      <c r="AR128">
        <v>9</v>
      </c>
      <c r="AS128">
        <v>0</v>
      </c>
      <c r="AT128" s="15">
        <v>66</v>
      </c>
      <c r="AU128" s="28">
        <v>0.82475355969331876</v>
      </c>
      <c r="AV128" s="22">
        <v>0.17524644030668127</v>
      </c>
      <c r="AW128">
        <v>98</v>
      </c>
      <c r="AX128">
        <v>0</v>
      </c>
    </row>
    <row r="129" spans="1:50">
      <c r="A129" s="4" t="s">
        <v>365</v>
      </c>
      <c r="B129" s="5" t="s">
        <v>366</v>
      </c>
      <c r="C129" s="4" t="s">
        <v>104</v>
      </c>
      <c r="D129" s="4" t="s">
        <v>77</v>
      </c>
      <c r="E129" s="19">
        <v>95540</v>
      </c>
      <c r="F129" s="20">
        <v>36191</v>
      </c>
      <c r="G129" s="21">
        <v>0.37880468913544063</v>
      </c>
      <c r="H129" s="20">
        <v>37025</v>
      </c>
      <c r="I129" s="21">
        <v>0.38753401716558511</v>
      </c>
      <c r="J129" s="20">
        <v>37150</v>
      </c>
      <c r="K129" s="22">
        <v>0.38884236968808877</v>
      </c>
      <c r="L129" s="25">
        <v>834</v>
      </c>
      <c r="M129" s="21">
        <v>2.2525320729237002E-2</v>
      </c>
      <c r="N129">
        <v>0</v>
      </c>
      <c r="O129">
        <v>203</v>
      </c>
      <c r="P129">
        <v>10</v>
      </c>
      <c r="Q129">
        <v>425</v>
      </c>
      <c r="R129">
        <v>196</v>
      </c>
      <c r="S129" s="14">
        <v>899</v>
      </c>
      <c r="T129">
        <v>0</v>
      </c>
      <c r="U129">
        <v>0</v>
      </c>
      <c r="V129">
        <v>0</v>
      </c>
      <c r="W129">
        <v>0</v>
      </c>
      <c r="X129" s="15">
        <v>899</v>
      </c>
      <c r="Y129" s="14">
        <v>18145</v>
      </c>
      <c r="Z129" s="26">
        <f t="shared" si="2"/>
        <v>0.18992045216663178</v>
      </c>
      <c r="AA129">
        <v>13151</v>
      </c>
      <c r="AB129" s="21">
        <v>0.72477266464590795</v>
      </c>
      <c r="AC129">
        <v>13026</v>
      </c>
      <c r="AD129">
        <v>2170</v>
      </c>
      <c r="AE129" s="15">
        <v>33</v>
      </c>
      <c r="AF129" s="14">
        <v>125</v>
      </c>
      <c r="AG129" s="21">
        <v>9.5049806098395553E-3</v>
      </c>
      <c r="AH129">
        <v>2</v>
      </c>
      <c r="AI129">
        <v>1</v>
      </c>
      <c r="AJ129">
        <v>12</v>
      </c>
      <c r="AK129">
        <v>34</v>
      </c>
      <c r="AL129">
        <v>37</v>
      </c>
      <c r="AM129">
        <v>21</v>
      </c>
      <c r="AN129">
        <v>19</v>
      </c>
      <c r="AO129">
        <v>34</v>
      </c>
      <c r="AP129" s="51">
        <v>147</v>
      </c>
      <c r="AQ129" s="21">
        <f t="shared" si="3"/>
        <v>1.5386225664643081E-3</v>
      </c>
      <c r="AR129">
        <v>11</v>
      </c>
      <c r="AS129">
        <v>2</v>
      </c>
      <c r="AT129" s="15">
        <v>79</v>
      </c>
      <c r="AU129" s="28">
        <v>0.52008608321377336</v>
      </c>
      <c r="AV129" s="22">
        <v>0.3517455762792922</v>
      </c>
      <c r="AW129">
        <v>117</v>
      </c>
      <c r="AX129">
        <v>2</v>
      </c>
    </row>
    <row r="130" spans="1:50">
      <c r="A130" s="4" t="s">
        <v>367</v>
      </c>
      <c r="B130" s="5" t="s">
        <v>368</v>
      </c>
      <c r="C130" s="4" t="s">
        <v>104</v>
      </c>
      <c r="D130" s="4" t="s">
        <v>77</v>
      </c>
      <c r="E130" s="19">
        <v>103123</v>
      </c>
      <c r="F130" s="20">
        <v>38200</v>
      </c>
      <c r="G130" s="21">
        <v>0.37043142654887851</v>
      </c>
      <c r="H130" s="20">
        <v>38985</v>
      </c>
      <c r="I130" s="21">
        <v>0.37804369539288035</v>
      </c>
      <c r="J130" s="20">
        <v>39352</v>
      </c>
      <c r="K130" s="22">
        <v>0.38160255229192325</v>
      </c>
      <c r="L130" s="25">
        <v>785</v>
      </c>
      <c r="M130" s="21">
        <v>2.0135949724252918E-2</v>
      </c>
      <c r="N130">
        <v>0</v>
      </c>
      <c r="O130">
        <v>219</v>
      </c>
      <c r="P130">
        <v>2</v>
      </c>
      <c r="Q130">
        <v>148</v>
      </c>
      <c r="R130">
        <v>416</v>
      </c>
      <c r="S130" s="14">
        <v>2153</v>
      </c>
      <c r="T130">
        <v>0</v>
      </c>
      <c r="U130">
        <v>5</v>
      </c>
      <c r="V130">
        <v>0</v>
      </c>
      <c r="W130">
        <v>1228</v>
      </c>
      <c r="X130" s="15">
        <v>920</v>
      </c>
      <c r="Y130" s="14">
        <v>23146</v>
      </c>
      <c r="Z130" s="26">
        <f t="shared" si="2"/>
        <v>0.2244504135837786</v>
      </c>
      <c r="AA130">
        <v>16555</v>
      </c>
      <c r="AB130" s="21">
        <v>0.71524237449235284</v>
      </c>
      <c r="AC130">
        <v>16188</v>
      </c>
      <c r="AD130">
        <v>442</v>
      </c>
      <c r="AE130" s="15">
        <v>61</v>
      </c>
      <c r="AF130" s="14">
        <v>367</v>
      </c>
      <c r="AG130" s="21">
        <v>2.2168529145273331E-2</v>
      </c>
      <c r="AH130">
        <v>0</v>
      </c>
      <c r="AI130">
        <v>0</v>
      </c>
      <c r="AJ130">
        <v>0</v>
      </c>
      <c r="AK130">
        <v>0</v>
      </c>
      <c r="AL130">
        <v>0</v>
      </c>
      <c r="AM130">
        <v>0</v>
      </c>
      <c r="AN130">
        <v>0</v>
      </c>
      <c r="AO130">
        <v>0</v>
      </c>
      <c r="AP130" s="51">
        <v>66</v>
      </c>
      <c r="AQ130" s="21">
        <f t="shared" si="3"/>
        <v>6.4001241236193672E-4</v>
      </c>
      <c r="AR130">
        <v>1</v>
      </c>
      <c r="AS130">
        <v>1</v>
      </c>
      <c r="AT130" s="15">
        <v>77</v>
      </c>
      <c r="AU130" s="28" t="s">
        <v>132</v>
      </c>
      <c r="AV130" s="22" t="s">
        <v>132</v>
      </c>
      <c r="AW130">
        <v>77</v>
      </c>
      <c r="AX130">
        <v>0</v>
      </c>
    </row>
    <row r="131" spans="1:50">
      <c r="A131" s="4" t="s">
        <v>369</v>
      </c>
      <c r="B131" s="5" t="s">
        <v>370</v>
      </c>
      <c r="C131" s="4" t="s">
        <v>104</v>
      </c>
      <c r="D131" s="4" t="s">
        <v>77</v>
      </c>
      <c r="E131" s="19">
        <v>90094</v>
      </c>
      <c r="F131" s="20">
        <v>35530</v>
      </c>
      <c r="G131" s="21">
        <v>0.39436588452061183</v>
      </c>
      <c r="H131" s="20">
        <v>36443</v>
      </c>
      <c r="I131" s="21">
        <v>0.40449974471107952</v>
      </c>
      <c r="J131" s="20">
        <v>36593</v>
      </c>
      <c r="K131" s="22">
        <v>0.40616467245321553</v>
      </c>
      <c r="L131" s="25">
        <v>913</v>
      </c>
      <c r="M131" s="21">
        <v>2.505282221551464E-2</v>
      </c>
      <c r="N131">
        <v>0</v>
      </c>
      <c r="O131">
        <v>242</v>
      </c>
      <c r="P131">
        <v>1</v>
      </c>
      <c r="Q131">
        <v>309</v>
      </c>
      <c r="R131">
        <v>361</v>
      </c>
      <c r="S131" s="14">
        <v>731</v>
      </c>
      <c r="T131">
        <v>0</v>
      </c>
      <c r="U131">
        <v>1</v>
      </c>
      <c r="V131">
        <v>0</v>
      </c>
      <c r="W131">
        <v>590</v>
      </c>
      <c r="X131" s="15">
        <v>140</v>
      </c>
      <c r="Y131" s="14">
        <v>18380</v>
      </c>
      <c r="Z131" s="26">
        <f t="shared" ref="Z131:Z194" si="4">Y131/E131</f>
        <v>0.20400914600306347</v>
      </c>
      <c r="AA131">
        <v>13955</v>
      </c>
      <c r="AB131" s="21">
        <v>0.75924918389553864</v>
      </c>
      <c r="AC131">
        <v>13805</v>
      </c>
      <c r="AD131">
        <v>1005</v>
      </c>
      <c r="AE131" s="15">
        <v>6</v>
      </c>
      <c r="AF131" s="14">
        <v>150</v>
      </c>
      <c r="AG131" s="21">
        <v>1.0748835542816195E-2</v>
      </c>
      <c r="AH131">
        <v>11</v>
      </c>
      <c r="AI131">
        <v>22</v>
      </c>
      <c r="AJ131">
        <v>55</v>
      </c>
      <c r="AK131">
        <v>9</v>
      </c>
      <c r="AL131">
        <v>19</v>
      </c>
      <c r="AM131">
        <v>0</v>
      </c>
      <c r="AN131">
        <v>273</v>
      </c>
      <c r="AO131">
        <v>42</v>
      </c>
      <c r="AP131" s="51">
        <v>96</v>
      </c>
      <c r="AQ131" s="21">
        <f t="shared" ref="AQ131:AQ194" si="5">AP131/E131</f>
        <v>1.0655537549670345E-3</v>
      </c>
      <c r="AR131">
        <v>8</v>
      </c>
      <c r="AS131">
        <v>1</v>
      </c>
      <c r="AT131" s="15">
        <v>102</v>
      </c>
      <c r="AU131" s="28">
        <v>0.54729148753224421</v>
      </c>
      <c r="AV131" s="22">
        <v>0.25021496130696474</v>
      </c>
      <c r="AW131">
        <v>136</v>
      </c>
      <c r="AX131">
        <v>0</v>
      </c>
    </row>
    <row r="132" spans="1:50">
      <c r="A132" s="4" t="s">
        <v>371</v>
      </c>
      <c r="B132" s="5" t="s">
        <v>372</v>
      </c>
      <c r="C132" s="4" t="s">
        <v>104</v>
      </c>
      <c r="D132" s="4" t="s">
        <v>77</v>
      </c>
      <c r="E132" s="19">
        <v>62803</v>
      </c>
      <c r="F132" s="20">
        <v>20413</v>
      </c>
      <c r="G132" s="21">
        <v>0.32503224368262662</v>
      </c>
      <c r="H132" s="20">
        <v>21124</v>
      </c>
      <c r="I132" s="21">
        <v>0.33635335891597534</v>
      </c>
      <c r="J132" s="20">
        <v>21352</v>
      </c>
      <c r="K132" s="22">
        <v>0.33998375873763992</v>
      </c>
      <c r="L132" s="25">
        <v>711</v>
      </c>
      <c r="M132" s="21">
        <v>3.3658398030676009E-2</v>
      </c>
      <c r="N132">
        <v>0</v>
      </c>
      <c r="O132">
        <v>172</v>
      </c>
      <c r="P132">
        <v>4</v>
      </c>
      <c r="Q132">
        <v>225</v>
      </c>
      <c r="R132">
        <v>310</v>
      </c>
      <c r="S132" s="14">
        <v>429</v>
      </c>
      <c r="T132">
        <v>0</v>
      </c>
      <c r="U132">
        <v>11</v>
      </c>
      <c r="V132">
        <v>0</v>
      </c>
      <c r="W132">
        <v>405</v>
      </c>
      <c r="X132" s="15">
        <v>13</v>
      </c>
      <c r="Y132" s="14">
        <v>10824</v>
      </c>
      <c r="Z132" s="26">
        <f t="shared" si="4"/>
        <v>0.17234845469165486</v>
      </c>
      <c r="AA132">
        <v>6621</v>
      </c>
      <c r="AB132" s="21">
        <v>0.61169623059866962</v>
      </c>
      <c r="AC132">
        <v>6393</v>
      </c>
      <c r="AD132">
        <v>546</v>
      </c>
      <c r="AE132" s="15">
        <v>26</v>
      </c>
      <c r="AF132" s="14">
        <v>228</v>
      </c>
      <c r="AG132" s="21">
        <v>3.4435885817852285E-2</v>
      </c>
      <c r="AH132">
        <v>38</v>
      </c>
      <c r="AI132">
        <v>2</v>
      </c>
      <c r="AJ132">
        <v>33</v>
      </c>
      <c r="AK132">
        <v>114</v>
      </c>
      <c r="AL132">
        <v>110</v>
      </c>
      <c r="AM132">
        <v>17</v>
      </c>
      <c r="AN132">
        <v>24</v>
      </c>
      <c r="AO132">
        <v>19</v>
      </c>
      <c r="AP132" s="51">
        <v>37</v>
      </c>
      <c r="AQ132" s="21">
        <f t="shared" si="5"/>
        <v>5.8914383070872412E-4</v>
      </c>
      <c r="AR132">
        <v>7</v>
      </c>
      <c r="AS132">
        <v>3</v>
      </c>
      <c r="AT132" s="15">
        <v>198</v>
      </c>
      <c r="AU132" s="28" t="s">
        <v>132</v>
      </c>
      <c r="AV132" s="22" t="s">
        <v>132</v>
      </c>
      <c r="AW132">
        <v>54</v>
      </c>
      <c r="AX132">
        <v>1</v>
      </c>
    </row>
    <row r="133" spans="1:50">
      <c r="A133" s="4" t="s">
        <v>373</v>
      </c>
      <c r="B133" s="5" t="s">
        <v>374</v>
      </c>
      <c r="C133" s="4" t="s">
        <v>104</v>
      </c>
      <c r="D133" s="4" t="s">
        <v>77</v>
      </c>
      <c r="E133" s="19">
        <v>74524</v>
      </c>
      <c r="F133" s="20">
        <v>29783</v>
      </c>
      <c r="G133" s="21">
        <v>0.39964306800493798</v>
      </c>
      <c r="H133" s="20">
        <v>30347</v>
      </c>
      <c r="I133" s="21">
        <v>0.40721109977993669</v>
      </c>
      <c r="J133" s="20">
        <v>30534</v>
      </c>
      <c r="K133" s="22">
        <v>0.40972035854221461</v>
      </c>
      <c r="L133" s="25">
        <v>564</v>
      </c>
      <c r="M133" s="21">
        <v>1.858503311694731E-2</v>
      </c>
      <c r="N133">
        <v>0</v>
      </c>
      <c r="O133">
        <v>137</v>
      </c>
      <c r="P133">
        <v>3</v>
      </c>
      <c r="Q133">
        <v>82</v>
      </c>
      <c r="R133">
        <v>342</v>
      </c>
      <c r="S133" s="14">
        <v>659</v>
      </c>
      <c r="T133">
        <v>0</v>
      </c>
      <c r="U133">
        <v>212</v>
      </c>
      <c r="V133">
        <v>0</v>
      </c>
      <c r="W133">
        <v>447</v>
      </c>
      <c r="X133" s="15">
        <v>0</v>
      </c>
      <c r="Y133" s="14">
        <v>17076</v>
      </c>
      <c r="Z133" s="26">
        <f t="shared" si="4"/>
        <v>0.22913423863453383</v>
      </c>
      <c r="AA133">
        <v>12917</v>
      </c>
      <c r="AB133" s="21">
        <v>0.75644178964628717</v>
      </c>
      <c r="AC133">
        <v>12730</v>
      </c>
      <c r="AD133">
        <v>730</v>
      </c>
      <c r="AE133" s="15">
        <v>104</v>
      </c>
      <c r="AF133" s="14">
        <v>187</v>
      </c>
      <c r="AG133" s="21">
        <v>1.447704575365797E-2</v>
      </c>
      <c r="AH133">
        <v>63</v>
      </c>
      <c r="AI133">
        <v>16</v>
      </c>
      <c r="AJ133">
        <v>40</v>
      </c>
      <c r="AK133">
        <v>274</v>
      </c>
      <c r="AL133">
        <v>79</v>
      </c>
      <c r="AM133">
        <v>24</v>
      </c>
      <c r="AN133">
        <v>69</v>
      </c>
      <c r="AO133">
        <v>24</v>
      </c>
      <c r="AP133" s="51">
        <v>450</v>
      </c>
      <c r="AQ133" s="21">
        <f t="shared" si="5"/>
        <v>6.0383232247329718E-3</v>
      </c>
      <c r="AR133">
        <v>0</v>
      </c>
      <c r="AS133">
        <v>0</v>
      </c>
      <c r="AT133" s="15">
        <v>18</v>
      </c>
      <c r="AU133" s="28" t="s">
        <v>132</v>
      </c>
      <c r="AV133" s="22" t="s">
        <v>132</v>
      </c>
      <c r="AW133">
        <v>227</v>
      </c>
      <c r="AX133">
        <v>0</v>
      </c>
    </row>
    <row r="134" spans="1:50">
      <c r="A134" s="4" t="s">
        <v>375</v>
      </c>
      <c r="B134" s="5" t="s">
        <v>376</v>
      </c>
      <c r="C134" s="4" t="s">
        <v>104</v>
      </c>
      <c r="D134" s="4" t="s">
        <v>77</v>
      </c>
      <c r="E134" s="19">
        <v>96556</v>
      </c>
      <c r="F134" s="20">
        <v>29364</v>
      </c>
      <c r="G134" s="21">
        <v>0.30411367496582292</v>
      </c>
      <c r="H134" s="20">
        <v>30122</v>
      </c>
      <c r="I134" s="21">
        <v>0.31196404159244379</v>
      </c>
      <c r="J134" s="20">
        <v>30388</v>
      </c>
      <c r="K134" s="22">
        <v>0.31471891959070386</v>
      </c>
      <c r="L134" s="25">
        <v>758</v>
      </c>
      <c r="M134" s="21">
        <v>2.516433171768143E-2</v>
      </c>
      <c r="N134">
        <v>0</v>
      </c>
      <c r="O134">
        <v>168</v>
      </c>
      <c r="P134">
        <v>1</v>
      </c>
      <c r="Q134">
        <v>221</v>
      </c>
      <c r="R134">
        <v>368</v>
      </c>
      <c r="S134" s="14">
        <v>307</v>
      </c>
      <c r="T134">
        <v>0</v>
      </c>
      <c r="U134">
        <v>1</v>
      </c>
      <c r="V134">
        <v>0</v>
      </c>
      <c r="W134">
        <v>145</v>
      </c>
      <c r="X134" s="15">
        <v>161</v>
      </c>
      <c r="Y134" s="14">
        <v>13825</v>
      </c>
      <c r="Z134" s="26">
        <f t="shared" si="4"/>
        <v>0.1431811591200961</v>
      </c>
      <c r="AA134">
        <v>10116</v>
      </c>
      <c r="AB134" s="21">
        <v>0.7317179023508138</v>
      </c>
      <c r="AC134">
        <v>9850</v>
      </c>
      <c r="AD134">
        <v>3520</v>
      </c>
      <c r="AE134" s="15">
        <v>32</v>
      </c>
      <c r="AF134" s="14">
        <v>266</v>
      </c>
      <c r="AG134" s="21">
        <v>2.6294978252273626E-2</v>
      </c>
      <c r="AH134">
        <v>13</v>
      </c>
      <c r="AI134">
        <v>7</v>
      </c>
      <c r="AJ134">
        <v>45</v>
      </c>
      <c r="AK134">
        <v>230</v>
      </c>
      <c r="AL134">
        <v>83</v>
      </c>
      <c r="AM134">
        <v>65</v>
      </c>
      <c r="AN134">
        <v>0</v>
      </c>
      <c r="AO134">
        <v>28</v>
      </c>
      <c r="AP134" s="51">
        <v>297</v>
      </c>
      <c r="AQ134" s="21">
        <f t="shared" si="5"/>
        <v>3.0759352085836197E-3</v>
      </c>
      <c r="AR134">
        <v>15</v>
      </c>
      <c r="AS134">
        <v>3</v>
      </c>
      <c r="AT134" s="15">
        <v>46</v>
      </c>
      <c r="AU134" s="28">
        <v>0.48359310910582443</v>
      </c>
      <c r="AV134" s="22">
        <v>0.26825266611977028</v>
      </c>
      <c r="AW134">
        <v>78</v>
      </c>
      <c r="AX134">
        <v>1</v>
      </c>
    </row>
    <row r="135" spans="1:50">
      <c r="A135" s="4" t="s">
        <v>377</v>
      </c>
      <c r="B135" s="5" t="s">
        <v>378</v>
      </c>
      <c r="C135" s="4" t="s">
        <v>104</v>
      </c>
      <c r="D135" s="4" t="s">
        <v>77</v>
      </c>
      <c r="E135" s="19">
        <v>111885</v>
      </c>
      <c r="F135" s="20">
        <v>38928</v>
      </c>
      <c r="G135" s="21">
        <v>0.34792867676632255</v>
      </c>
      <c r="H135" s="20">
        <v>40700</v>
      </c>
      <c r="I135" s="21">
        <v>0.36376636725208922</v>
      </c>
      <c r="J135" s="20">
        <v>41029</v>
      </c>
      <c r="K135" s="22">
        <v>0.36670688653528177</v>
      </c>
      <c r="L135" s="25">
        <v>1772</v>
      </c>
      <c r="M135" s="21">
        <v>4.3538083538083541E-2</v>
      </c>
      <c r="N135">
        <v>0</v>
      </c>
      <c r="O135">
        <v>342</v>
      </c>
      <c r="P135">
        <v>4</v>
      </c>
      <c r="Q135">
        <v>1223</v>
      </c>
      <c r="R135">
        <v>203</v>
      </c>
      <c r="S135" s="14">
        <v>1047</v>
      </c>
      <c r="T135">
        <v>0</v>
      </c>
      <c r="U135">
        <v>4</v>
      </c>
      <c r="V135">
        <v>1</v>
      </c>
      <c r="W135">
        <v>1041</v>
      </c>
      <c r="X135" s="15">
        <v>1</v>
      </c>
      <c r="Y135" s="14">
        <v>18265</v>
      </c>
      <c r="Z135" s="26">
        <f t="shared" si="4"/>
        <v>0.16324797783438352</v>
      </c>
      <c r="AA135">
        <v>12924</v>
      </c>
      <c r="AB135" s="21">
        <v>0.70758280865042433</v>
      </c>
      <c r="AC135">
        <v>12595</v>
      </c>
      <c r="AD135">
        <v>796</v>
      </c>
      <c r="AE135" s="15">
        <v>3</v>
      </c>
      <c r="AF135" s="14">
        <v>329</v>
      </c>
      <c r="AG135" s="21">
        <v>2.545651501083256E-2</v>
      </c>
      <c r="AH135">
        <v>21</v>
      </c>
      <c r="AI135">
        <v>4</v>
      </c>
      <c r="AJ135">
        <v>60</v>
      </c>
      <c r="AK135">
        <v>425</v>
      </c>
      <c r="AL135">
        <v>207</v>
      </c>
      <c r="AM135">
        <v>198</v>
      </c>
      <c r="AN135">
        <v>680</v>
      </c>
      <c r="AO135">
        <v>106</v>
      </c>
      <c r="AP135" s="51">
        <v>160</v>
      </c>
      <c r="AQ135" s="21">
        <f t="shared" si="5"/>
        <v>1.4300397729811861E-3</v>
      </c>
      <c r="AR135">
        <v>15</v>
      </c>
      <c r="AS135">
        <v>6</v>
      </c>
      <c r="AT135" s="15">
        <v>9</v>
      </c>
      <c r="AU135" s="28" t="s">
        <v>132</v>
      </c>
      <c r="AV135" s="22" t="s">
        <v>132</v>
      </c>
      <c r="AW135">
        <v>65</v>
      </c>
      <c r="AX135">
        <v>1</v>
      </c>
    </row>
    <row r="136" spans="1:50">
      <c r="A136" s="4" t="s">
        <v>379</v>
      </c>
      <c r="B136" s="5" t="s">
        <v>380</v>
      </c>
      <c r="C136" s="4" t="s">
        <v>104</v>
      </c>
      <c r="D136" s="4" t="s">
        <v>77</v>
      </c>
      <c r="E136" s="19">
        <v>142481</v>
      </c>
      <c r="F136" s="20">
        <v>49317</v>
      </c>
      <c r="G136" s="21">
        <v>0.34613036124114793</v>
      </c>
      <c r="H136" s="20">
        <v>50684</v>
      </c>
      <c r="I136" s="21">
        <v>0.35572462293218043</v>
      </c>
      <c r="J136" s="20">
        <v>50982</v>
      </c>
      <c r="K136" s="22">
        <v>0.3578161298699476</v>
      </c>
      <c r="L136" s="25">
        <v>1367</v>
      </c>
      <c r="M136" s="21">
        <v>2.6971036224449529E-2</v>
      </c>
      <c r="N136">
        <v>0</v>
      </c>
      <c r="O136">
        <v>377</v>
      </c>
      <c r="P136">
        <v>10</v>
      </c>
      <c r="Q136">
        <v>768</v>
      </c>
      <c r="R136">
        <v>212</v>
      </c>
      <c r="S136" s="14">
        <v>1461</v>
      </c>
      <c r="T136">
        <v>0</v>
      </c>
      <c r="U136">
        <v>2</v>
      </c>
      <c r="V136">
        <v>0</v>
      </c>
      <c r="W136">
        <v>1180</v>
      </c>
      <c r="X136" s="15">
        <v>279</v>
      </c>
      <c r="Y136" s="14">
        <v>22965</v>
      </c>
      <c r="Z136" s="26">
        <f t="shared" si="4"/>
        <v>0.16117938532155165</v>
      </c>
      <c r="AA136">
        <v>16625</v>
      </c>
      <c r="AB136" s="21">
        <v>0.72392771608970174</v>
      </c>
      <c r="AC136">
        <v>16327</v>
      </c>
      <c r="AD136">
        <v>112</v>
      </c>
      <c r="AE136" s="15">
        <v>11</v>
      </c>
      <c r="AF136" s="14">
        <v>298</v>
      </c>
      <c r="AG136" s="21">
        <v>1.7924812030075187E-2</v>
      </c>
      <c r="AH136">
        <v>35</v>
      </c>
      <c r="AI136">
        <v>40</v>
      </c>
      <c r="AJ136">
        <v>33</v>
      </c>
      <c r="AK136">
        <v>81</v>
      </c>
      <c r="AL136">
        <v>40</v>
      </c>
      <c r="AM136">
        <v>4</v>
      </c>
      <c r="AN136">
        <v>178</v>
      </c>
      <c r="AO136">
        <v>3</v>
      </c>
      <c r="AP136" s="51">
        <v>84</v>
      </c>
      <c r="AQ136" s="21">
        <f t="shared" si="5"/>
        <v>5.89552291182684E-4</v>
      </c>
      <c r="AR136">
        <v>0</v>
      </c>
      <c r="AS136">
        <v>0</v>
      </c>
      <c r="AT136" s="15">
        <v>143</v>
      </c>
      <c r="AU136" s="28">
        <v>0.64829659318637278</v>
      </c>
      <c r="AV136" s="22">
        <v>0.13827655310621242</v>
      </c>
      <c r="AW136">
        <v>125</v>
      </c>
      <c r="AX136">
        <v>2</v>
      </c>
    </row>
    <row r="137" spans="1:50">
      <c r="A137" s="4" t="s">
        <v>381</v>
      </c>
      <c r="B137" s="5" t="s">
        <v>382</v>
      </c>
      <c r="C137" s="4" t="s">
        <v>104</v>
      </c>
      <c r="D137" s="4" t="s">
        <v>77</v>
      </c>
      <c r="E137" s="19">
        <v>149796</v>
      </c>
      <c r="F137" s="20">
        <v>46870</v>
      </c>
      <c r="G137" s="21">
        <v>0.31289220005874657</v>
      </c>
      <c r="H137" s="20">
        <v>48206</v>
      </c>
      <c r="I137" s="21">
        <v>0.32181099628828541</v>
      </c>
      <c r="J137" s="20">
        <v>48441</v>
      </c>
      <c r="K137" s="22">
        <v>0.32337979652327165</v>
      </c>
      <c r="L137" s="25">
        <v>1336</v>
      </c>
      <c r="M137" s="21">
        <v>2.7714392399286397E-2</v>
      </c>
      <c r="N137">
        <v>0</v>
      </c>
      <c r="O137">
        <v>433</v>
      </c>
      <c r="P137">
        <v>2</v>
      </c>
      <c r="Q137">
        <v>692</v>
      </c>
      <c r="R137">
        <v>209</v>
      </c>
      <c r="S137" s="14">
        <v>1230</v>
      </c>
      <c r="T137">
        <v>0</v>
      </c>
      <c r="U137">
        <v>5</v>
      </c>
      <c r="V137">
        <v>0</v>
      </c>
      <c r="W137">
        <v>1223</v>
      </c>
      <c r="X137" s="15">
        <v>2</v>
      </c>
      <c r="Y137" s="14">
        <v>19135</v>
      </c>
      <c r="Z137" s="26">
        <f t="shared" si="4"/>
        <v>0.12774039360196535</v>
      </c>
      <c r="AA137">
        <v>14272</v>
      </c>
      <c r="AB137" s="21">
        <v>0.74585837470603611</v>
      </c>
      <c r="AC137">
        <v>14037</v>
      </c>
      <c r="AD137">
        <v>1048</v>
      </c>
      <c r="AE137" s="15">
        <v>3</v>
      </c>
      <c r="AF137" s="14">
        <v>235</v>
      </c>
      <c r="AG137" s="21">
        <v>1.6465807174887891E-2</v>
      </c>
      <c r="AH137">
        <v>8</v>
      </c>
      <c r="AI137">
        <v>2</v>
      </c>
      <c r="AJ137">
        <v>2</v>
      </c>
      <c r="AK137">
        <v>111</v>
      </c>
      <c r="AL137">
        <v>26</v>
      </c>
      <c r="AM137">
        <v>22</v>
      </c>
      <c r="AN137">
        <v>106</v>
      </c>
      <c r="AO137">
        <v>21</v>
      </c>
      <c r="AP137" s="51">
        <v>38</v>
      </c>
      <c r="AQ137" s="21">
        <f t="shared" si="5"/>
        <v>2.5367833587011668E-4</v>
      </c>
      <c r="AR137">
        <v>2</v>
      </c>
      <c r="AS137">
        <v>0</v>
      </c>
      <c r="AT137" s="15">
        <v>71</v>
      </c>
      <c r="AU137" s="28">
        <v>0.61976284584980235</v>
      </c>
      <c r="AV137" s="22">
        <v>0.17786561264822134</v>
      </c>
      <c r="AW137">
        <v>82</v>
      </c>
      <c r="AX137">
        <v>0</v>
      </c>
    </row>
    <row r="138" spans="1:50">
      <c r="A138" s="4" t="s">
        <v>383</v>
      </c>
      <c r="B138" s="5" t="s">
        <v>384</v>
      </c>
      <c r="C138" s="4" t="s">
        <v>104</v>
      </c>
      <c r="D138" s="4" t="s">
        <v>77</v>
      </c>
      <c r="E138" s="19">
        <v>66038</v>
      </c>
      <c r="F138" s="20">
        <v>22762</v>
      </c>
      <c r="G138" s="21">
        <v>0.34468033556437205</v>
      </c>
      <c r="H138" s="20">
        <v>23270</v>
      </c>
      <c r="I138" s="21">
        <v>0.35237287622278085</v>
      </c>
      <c r="J138" s="20">
        <v>23669</v>
      </c>
      <c r="K138" s="22">
        <v>0.3584148520548775</v>
      </c>
      <c r="L138" s="25">
        <v>508</v>
      </c>
      <c r="M138" s="21">
        <v>2.183068328319725E-2</v>
      </c>
      <c r="N138">
        <v>0</v>
      </c>
      <c r="O138">
        <v>192</v>
      </c>
      <c r="P138">
        <v>2</v>
      </c>
      <c r="Q138">
        <v>126</v>
      </c>
      <c r="R138">
        <v>188</v>
      </c>
      <c r="S138" s="14">
        <v>255</v>
      </c>
      <c r="T138">
        <v>0</v>
      </c>
      <c r="U138">
        <v>2</v>
      </c>
      <c r="V138">
        <v>0</v>
      </c>
      <c r="W138">
        <v>249</v>
      </c>
      <c r="X138" s="15">
        <v>4</v>
      </c>
      <c r="Y138" s="14">
        <v>13827</v>
      </c>
      <c r="Z138" s="26">
        <f t="shared" si="4"/>
        <v>0.20937944819649293</v>
      </c>
      <c r="AA138">
        <v>10433</v>
      </c>
      <c r="AB138" s="21">
        <v>0.75453822231865186</v>
      </c>
      <c r="AC138">
        <v>10034</v>
      </c>
      <c r="AD138">
        <v>691</v>
      </c>
      <c r="AE138" s="15">
        <v>44</v>
      </c>
      <c r="AF138" s="14">
        <v>399</v>
      </c>
      <c r="AG138" s="21">
        <v>3.8244033355698266E-2</v>
      </c>
      <c r="AH138">
        <v>7</v>
      </c>
      <c r="AI138">
        <v>1</v>
      </c>
      <c r="AJ138">
        <v>37</v>
      </c>
      <c r="AK138">
        <v>37</v>
      </c>
      <c r="AL138">
        <v>274</v>
      </c>
      <c r="AM138">
        <v>21</v>
      </c>
      <c r="AN138">
        <v>15</v>
      </c>
      <c r="AO138">
        <v>39</v>
      </c>
      <c r="AP138" s="51">
        <v>207</v>
      </c>
      <c r="AQ138" s="21">
        <f t="shared" si="5"/>
        <v>3.1345588903358671E-3</v>
      </c>
      <c r="AR138">
        <v>2</v>
      </c>
      <c r="AS138">
        <v>2</v>
      </c>
      <c r="AT138" s="15">
        <v>62</v>
      </c>
      <c r="AU138" s="28">
        <v>0.80491551459293398</v>
      </c>
      <c r="AV138" s="22">
        <v>0.29185867895545314</v>
      </c>
      <c r="AW138">
        <v>101</v>
      </c>
      <c r="AX138">
        <v>0</v>
      </c>
    </row>
    <row r="139" spans="1:50">
      <c r="A139" s="4" t="s">
        <v>385</v>
      </c>
      <c r="B139" s="5" t="s">
        <v>386</v>
      </c>
      <c r="C139" s="4" t="s">
        <v>104</v>
      </c>
      <c r="D139" s="4" t="s">
        <v>77</v>
      </c>
      <c r="E139" s="19">
        <v>172816</v>
      </c>
      <c r="F139" s="20">
        <v>54938</v>
      </c>
      <c r="G139" s="21">
        <v>0.31789880566614204</v>
      </c>
      <c r="H139" s="20">
        <v>56422</v>
      </c>
      <c r="I139" s="21">
        <v>0.32648597352097031</v>
      </c>
      <c r="J139" s="20">
        <v>56703</v>
      </c>
      <c r="K139" s="22">
        <v>0.32811198037218775</v>
      </c>
      <c r="L139" s="25">
        <v>1484</v>
      </c>
      <c r="M139" s="21">
        <v>2.6301797171316154E-2</v>
      </c>
      <c r="N139">
        <v>0</v>
      </c>
      <c r="O139">
        <v>481</v>
      </c>
      <c r="P139">
        <v>2</v>
      </c>
      <c r="Q139">
        <v>881</v>
      </c>
      <c r="R139">
        <v>120</v>
      </c>
      <c r="S139" s="14">
        <v>657</v>
      </c>
      <c r="T139">
        <v>0</v>
      </c>
      <c r="U139">
        <v>0</v>
      </c>
      <c r="V139">
        <v>0</v>
      </c>
      <c r="W139">
        <v>558</v>
      </c>
      <c r="X139" s="15">
        <v>99</v>
      </c>
      <c r="Y139" s="14">
        <v>25990</v>
      </c>
      <c r="Z139" s="26">
        <f t="shared" si="4"/>
        <v>0.15039116748449219</v>
      </c>
      <c r="AA139">
        <v>19223</v>
      </c>
      <c r="AB139" s="21">
        <v>0.73963062716429395</v>
      </c>
      <c r="AC139">
        <v>18942</v>
      </c>
      <c r="AD139">
        <v>781</v>
      </c>
      <c r="AE139" s="15">
        <v>15</v>
      </c>
      <c r="AF139" s="14">
        <v>281</v>
      </c>
      <c r="AG139" s="21">
        <v>1.4617905633876086E-2</v>
      </c>
      <c r="AH139">
        <v>67</v>
      </c>
      <c r="AI139">
        <v>15</v>
      </c>
      <c r="AJ139">
        <v>224</v>
      </c>
      <c r="AK139">
        <v>236</v>
      </c>
      <c r="AL139">
        <v>332</v>
      </c>
      <c r="AM139">
        <v>220</v>
      </c>
      <c r="AN139">
        <v>0</v>
      </c>
      <c r="AO139">
        <v>0</v>
      </c>
      <c r="AP139" s="51">
        <v>21</v>
      </c>
      <c r="AQ139" s="21">
        <f t="shared" si="5"/>
        <v>1.2151652624756967E-4</v>
      </c>
      <c r="AR139">
        <v>6</v>
      </c>
      <c r="AS139">
        <v>0</v>
      </c>
      <c r="AT139" s="15">
        <v>95</v>
      </c>
      <c r="AU139" s="28" t="s">
        <v>132</v>
      </c>
      <c r="AV139" s="22" t="s">
        <v>132</v>
      </c>
      <c r="AW139">
        <v>84</v>
      </c>
      <c r="AX139">
        <v>0</v>
      </c>
    </row>
    <row r="140" spans="1:50">
      <c r="A140" s="4" t="s">
        <v>387</v>
      </c>
      <c r="B140" s="5" t="s">
        <v>388</v>
      </c>
      <c r="C140" s="4" t="s">
        <v>104</v>
      </c>
      <c r="D140" s="4" t="s">
        <v>77</v>
      </c>
      <c r="E140" s="19">
        <v>98667</v>
      </c>
      <c r="F140" s="20">
        <v>35991</v>
      </c>
      <c r="G140" s="21">
        <v>0.36477241630940438</v>
      </c>
      <c r="H140" s="20">
        <v>36773</v>
      </c>
      <c r="I140" s="21">
        <v>0.37269806520923915</v>
      </c>
      <c r="J140" s="20">
        <v>36978</v>
      </c>
      <c r="K140" s="22">
        <v>0.37477576089269971</v>
      </c>
      <c r="L140" s="25">
        <v>782</v>
      </c>
      <c r="M140" s="21">
        <v>2.1265602480080494E-2</v>
      </c>
      <c r="N140">
        <v>0</v>
      </c>
      <c r="O140">
        <v>263</v>
      </c>
      <c r="P140">
        <v>0</v>
      </c>
      <c r="Q140">
        <v>143</v>
      </c>
      <c r="R140">
        <v>376</v>
      </c>
      <c r="S140" s="14">
        <v>823</v>
      </c>
      <c r="T140">
        <v>0</v>
      </c>
      <c r="U140">
        <v>0</v>
      </c>
      <c r="V140">
        <v>0</v>
      </c>
      <c r="W140">
        <v>818</v>
      </c>
      <c r="X140" s="15">
        <v>5</v>
      </c>
      <c r="Y140" s="14">
        <v>18413</v>
      </c>
      <c r="Z140" s="26">
        <f t="shared" si="4"/>
        <v>0.18661761277833522</v>
      </c>
      <c r="AA140">
        <v>13199</v>
      </c>
      <c r="AB140" s="21">
        <v>0.7168305001900831</v>
      </c>
      <c r="AC140">
        <v>12994</v>
      </c>
      <c r="AD140">
        <v>503</v>
      </c>
      <c r="AE140" s="15">
        <v>15</v>
      </c>
      <c r="AF140" s="14">
        <v>205</v>
      </c>
      <c r="AG140" s="21">
        <v>1.5531479657549814E-2</v>
      </c>
      <c r="AH140">
        <v>41</v>
      </c>
      <c r="AI140">
        <v>23</v>
      </c>
      <c r="AJ140">
        <v>36</v>
      </c>
      <c r="AK140">
        <v>36</v>
      </c>
      <c r="AL140">
        <v>67</v>
      </c>
      <c r="AM140">
        <v>12</v>
      </c>
      <c r="AN140">
        <v>150</v>
      </c>
      <c r="AO140">
        <v>8</v>
      </c>
      <c r="AP140" s="51">
        <v>68</v>
      </c>
      <c r="AQ140" s="21">
        <f t="shared" si="5"/>
        <v>6.8918686085519979E-4</v>
      </c>
      <c r="AR140">
        <v>0</v>
      </c>
      <c r="AS140">
        <v>0</v>
      </c>
      <c r="AT140" s="15">
        <v>91</v>
      </c>
      <c r="AU140" s="28">
        <v>0.64123159303882193</v>
      </c>
      <c r="AV140" s="22">
        <v>0.18808567603748327</v>
      </c>
      <c r="AW140">
        <v>71</v>
      </c>
      <c r="AX140">
        <v>0</v>
      </c>
    </row>
    <row r="141" spans="1:50">
      <c r="A141" s="4" t="s">
        <v>389</v>
      </c>
      <c r="B141" s="5" t="s">
        <v>390</v>
      </c>
      <c r="C141" s="4" t="s">
        <v>104</v>
      </c>
      <c r="D141" s="4" t="s">
        <v>77</v>
      </c>
      <c r="E141" s="19">
        <v>93942</v>
      </c>
      <c r="F141" s="20">
        <v>42164</v>
      </c>
      <c r="G141" s="21">
        <v>0.44883012922867299</v>
      </c>
      <c r="H141" s="20">
        <v>43362</v>
      </c>
      <c r="I141" s="21">
        <v>0.46158267867407549</v>
      </c>
      <c r="J141" s="20">
        <v>43841</v>
      </c>
      <c r="K141" s="22">
        <v>0.46668156947904027</v>
      </c>
      <c r="L141" s="25">
        <v>1198</v>
      </c>
      <c r="M141" s="21">
        <v>2.7627876942945436E-2</v>
      </c>
      <c r="N141">
        <v>0</v>
      </c>
      <c r="O141">
        <v>189</v>
      </c>
      <c r="P141">
        <v>1</v>
      </c>
      <c r="Q141">
        <v>677</v>
      </c>
      <c r="R141">
        <v>331</v>
      </c>
      <c r="S141" s="14">
        <v>1247</v>
      </c>
      <c r="T141">
        <v>0</v>
      </c>
      <c r="U141">
        <v>3</v>
      </c>
      <c r="V141">
        <v>0</v>
      </c>
      <c r="W141">
        <v>1231</v>
      </c>
      <c r="X141" s="15">
        <v>13</v>
      </c>
      <c r="Y141" s="14">
        <v>19017</v>
      </c>
      <c r="Z141" s="26">
        <f t="shared" si="4"/>
        <v>0.20243341636328799</v>
      </c>
      <c r="AA141">
        <v>14126</v>
      </c>
      <c r="AB141" s="21">
        <v>0.74280906557290849</v>
      </c>
      <c r="AC141">
        <v>13647</v>
      </c>
      <c r="AD141">
        <v>287</v>
      </c>
      <c r="AE141" s="15">
        <v>6</v>
      </c>
      <c r="AF141" s="14">
        <v>479</v>
      </c>
      <c r="AG141" s="21">
        <v>3.3909103780263343E-2</v>
      </c>
      <c r="AH141">
        <v>6</v>
      </c>
      <c r="AI141">
        <v>2</v>
      </c>
      <c r="AJ141">
        <v>1</v>
      </c>
      <c r="AK141">
        <v>20</v>
      </c>
      <c r="AL141">
        <v>56</v>
      </c>
      <c r="AM141">
        <v>0</v>
      </c>
      <c r="AN141">
        <v>150</v>
      </c>
      <c r="AO141">
        <v>56</v>
      </c>
      <c r="AP141" s="51">
        <v>301</v>
      </c>
      <c r="AQ141" s="21">
        <f t="shared" si="5"/>
        <v>3.2041046603223265E-3</v>
      </c>
      <c r="AR141">
        <v>4</v>
      </c>
      <c r="AS141">
        <v>1</v>
      </c>
      <c r="AT141" s="15">
        <v>71</v>
      </c>
      <c r="AU141" s="28">
        <v>0.94636471990464843</v>
      </c>
      <c r="AV141" s="22">
        <v>5.3635280095351609E-2</v>
      </c>
      <c r="AW141">
        <v>75</v>
      </c>
      <c r="AX141">
        <v>2</v>
      </c>
    </row>
    <row r="142" spans="1:50">
      <c r="A142" s="4" t="s">
        <v>391</v>
      </c>
      <c r="B142" s="8" t="s">
        <v>392</v>
      </c>
      <c r="C142" s="4" t="s">
        <v>104</v>
      </c>
      <c r="D142" s="4" t="s">
        <v>80</v>
      </c>
      <c r="E142" s="19">
        <v>97397</v>
      </c>
      <c r="F142" s="20">
        <v>29457</v>
      </c>
      <c r="G142" s="21">
        <v>0.30244258036695176</v>
      </c>
      <c r="H142" s="20">
        <v>30100</v>
      </c>
      <c r="I142" s="21">
        <v>0.30904442641970492</v>
      </c>
      <c r="J142" s="20">
        <v>30316</v>
      </c>
      <c r="K142" s="22">
        <v>0.3112621538651088</v>
      </c>
      <c r="L142" s="25">
        <v>643</v>
      </c>
      <c r="M142" s="21">
        <v>2.1362126245847175E-2</v>
      </c>
      <c r="N142">
        <v>0</v>
      </c>
      <c r="O142">
        <v>114</v>
      </c>
      <c r="P142">
        <v>0</v>
      </c>
      <c r="Q142">
        <v>244</v>
      </c>
      <c r="R142">
        <v>285</v>
      </c>
      <c r="S142" s="14">
        <v>0</v>
      </c>
      <c r="T142">
        <v>0</v>
      </c>
      <c r="U142">
        <v>0</v>
      </c>
      <c r="V142">
        <v>0</v>
      </c>
      <c r="W142">
        <v>0</v>
      </c>
      <c r="X142" s="15">
        <v>0</v>
      </c>
      <c r="Y142" s="14">
        <v>14191</v>
      </c>
      <c r="Z142" s="26">
        <f t="shared" si="4"/>
        <v>0.14570263971169542</v>
      </c>
      <c r="AA142">
        <v>9990</v>
      </c>
      <c r="AB142" s="21">
        <v>0.70396730322035095</v>
      </c>
      <c r="AC142">
        <v>9774</v>
      </c>
      <c r="AD142">
        <v>1104</v>
      </c>
      <c r="AE142" s="15">
        <v>17</v>
      </c>
      <c r="AF142" s="14">
        <v>216</v>
      </c>
      <c r="AG142" s="21">
        <v>2.1621621621621623E-2</v>
      </c>
      <c r="AH142">
        <v>20</v>
      </c>
      <c r="AI142">
        <v>2</v>
      </c>
      <c r="AJ142">
        <v>26</v>
      </c>
      <c r="AK142">
        <v>46</v>
      </c>
      <c r="AL142">
        <v>104</v>
      </c>
      <c r="AM142">
        <v>32</v>
      </c>
      <c r="AN142">
        <v>5</v>
      </c>
      <c r="AO142">
        <v>16</v>
      </c>
      <c r="AP142" s="51">
        <v>74</v>
      </c>
      <c r="AQ142" s="21">
        <f t="shared" si="5"/>
        <v>7.5977699518465656E-4</v>
      </c>
      <c r="AR142">
        <v>1</v>
      </c>
      <c r="AS142">
        <v>0</v>
      </c>
      <c r="AT142" s="15">
        <v>48</v>
      </c>
      <c r="AU142" s="28" t="s">
        <v>132</v>
      </c>
      <c r="AV142" s="22" t="s">
        <v>132</v>
      </c>
      <c r="AW142">
        <v>130</v>
      </c>
      <c r="AX142">
        <v>1</v>
      </c>
    </row>
    <row r="143" spans="1:50">
      <c r="A143" s="4" t="s">
        <v>393</v>
      </c>
      <c r="B143" s="5" t="s">
        <v>394</v>
      </c>
      <c r="C143" s="4" t="s">
        <v>104</v>
      </c>
      <c r="D143" s="4" t="s">
        <v>80</v>
      </c>
      <c r="E143" s="19">
        <v>109245</v>
      </c>
      <c r="F143" s="20">
        <v>38564</v>
      </c>
      <c r="G143" s="21">
        <v>0.35300471417456175</v>
      </c>
      <c r="H143" s="20">
        <v>39517</v>
      </c>
      <c r="I143" s="21">
        <v>0.36172822554807998</v>
      </c>
      <c r="J143" s="20">
        <v>39926</v>
      </c>
      <c r="K143" s="22">
        <v>0.36547210398645247</v>
      </c>
      <c r="L143" s="25">
        <v>953</v>
      </c>
      <c r="M143" s="21">
        <v>2.4116203153073362E-2</v>
      </c>
      <c r="N143">
        <v>0</v>
      </c>
      <c r="O143">
        <v>2</v>
      </c>
      <c r="P143">
        <v>159</v>
      </c>
      <c r="Q143">
        <v>599</v>
      </c>
      <c r="R143">
        <v>193</v>
      </c>
      <c r="S143" s="14">
        <v>0</v>
      </c>
      <c r="T143">
        <v>0</v>
      </c>
      <c r="U143">
        <v>0</v>
      </c>
      <c r="V143">
        <v>0</v>
      </c>
      <c r="W143">
        <v>0</v>
      </c>
      <c r="X143" s="15">
        <v>0</v>
      </c>
      <c r="Y143" s="14">
        <v>17576</v>
      </c>
      <c r="Z143" s="26">
        <f t="shared" si="4"/>
        <v>0.16088608174287153</v>
      </c>
      <c r="AA143">
        <v>13228</v>
      </c>
      <c r="AB143" s="21">
        <v>0.75261720527992715</v>
      </c>
      <c r="AC143">
        <v>12819</v>
      </c>
      <c r="AD143">
        <v>953</v>
      </c>
      <c r="AE143" s="15">
        <v>4</v>
      </c>
      <c r="AF143" s="14">
        <v>409</v>
      </c>
      <c r="AG143" s="21">
        <v>3.0919262171152102E-2</v>
      </c>
      <c r="AH143">
        <v>14</v>
      </c>
      <c r="AI143">
        <v>4</v>
      </c>
      <c r="AJ143">
        <v>30</v>
      </c>
      <c r="AK143">
        <v>140</v>
      </c>
      <c r="AL143">
        <v>52</v>
      </c>
      <c r="AM143">
        <v>21</v>
      </c>
      <c r="AN143">
        <v>28</v>
      </c>
      <c r="AO143">
        <v>18</v>
      </c>
      <c r="AP143" s="51">
        <v>74</v>
      </c>
      <c r="AQ143" s="21">
        <f t="shared" si="5"/>
        <v>6.7737653897203534E-4</v>
      </c>
      <c r="AR143">
        <v>3</v>
      </c>
      <c r="AS143">
        <v>1</v>
      </c>
      <c r="AT143" s="15">
        <v>43</v>
      </c>
      <c r="AU143" s="28">
        <v>0.50349650349650354</v>
      </c>
      <c r="AV143" s="22">
        <v>0.22261072261072262</v>
      </c>
      <c r="AW143">
        <v>24</v>
      </c>
      <c r="AX143">
        <v>0</v>
      </c>
    </row>
    <row r="144" spans="1:50">
      <c r="A144" s="4" t="s">
        <v>395</v>
      </c>
      <c r="B144" s="5" t="s">
        <v>396</v>
      </c>
      <c r="C144" s="4" t="s">
        <v>104</v>
      </c>
      <c r="D144" s="4" t="s">
        <v>80</v>
      </c>
      <c r="E144" s="19">
        <v>81921</v>
      </c>
      <c r="F144" s="20">
        <v>23658</v>
      </c>
      <c r="G144" s="21">
        <v>0.28879042003881789</v>
      </c>
      <c r="H144" s="20">
        <v>24171</v>
      </c>
      <c r="I144" s="21">
        <v>0.29505255062804409</v>
      </c>
      <c r="J144" s="20">
        <v>24749</v>
      </c>
      <c r="K144" s="22">
        <v>0.30210812856288377</v>
      </c>
      <c r="L144" s="25">
        <v>513</v>
      </c>
      <c r="M144" s="21">
        <v>2.1223780563485169E-2</v>
      </c>
      <c r="N144">
        <v>0</v>
      </c>
      <c r="O144">
        <v>3</v>
      </c>
      <c r="P144">
        <v>137</v>
      </c>
      <c r="Q144">
        <v>116</v>
      </c>
      <c r="R144">
        <v>257</v>
      </c>
      <c r="S144" s="14">
        <v>0</v>
      </c>
      <c r="T144">
        <v>0</v>
      </c>
      <c r="U144">
        <v>0</v>
      </c>
      <c r="V144">
        <v>0</v>
      </c>
      <c r="W144">
        <v>0</v>
      </c>
      <c r="X144" s="15">
        <v>0</v>
      </c>
      <c r="Y144" s="14">
        <v>12897</v>
      </c>
      <c r="Z144" s="26">
        <f t="shared" si="4"/>
        <v>0.15743216025195006</v>
      </c>
      <c r="AA144">
        <v>9055</v>
      </c>
      <c r="AB144" s="21">
        <v>0.70210126385981231</v>
      </c>
      <c r="AC144">
        <v>8477</v>
      </c>
      <c r="AD144">
        <v>1037</v>
      </c>
      <c r="AE144" s="15">
        <v>46</v>
      </c>
      <c r="AF144" s="14">
        <v>578</v>
      </c>
      <c r="AG144" s="21">
        <v>6.383213694091662E-2</v>
      </c>
      <c r="AH144">
        <v>82</v>
      </c>
      <c r="AI144">
        <v>18</v>
      </c>
      <c r="AJ144">
        <v>78</v>
      </c>
      <c r="AK144">
        <v>89</v>
      </c>
      <c r="AL144">
        <v>152</v>
      </c>
      <c r="AM144">
        <v>20</v>
      </c>
      <c r="AN144">
        <v>161</v>
      </c>
      <c r="AO144">
        <v>47</v>
      </c>
      <c r="AP144" s="51">
        <v>307</v>
      </c>
      <c r="AQ144" s="21">
        <f t="shared" si="5"/>
        <v>3.7475128477435578E-3</v>
      </c>
      <c r="AR144">
        <v>22</v>
      </c>
      <c r="AS144">
        <v>5</v>
      </c>
      <c r="AT144" s="15">
        <v>1057</v>
      </c>
      <c r="AU144" s="28">
        <v>0.49948357777318736</v>
      </c>
      <c r="AV144" s="22">
        <v>0.24581697996281759</v>
      </c>
      <c r="AW144">
        <v>426</v>
      </c>
      <c r="AX144">
        <v>0</v>
      </c>
    </row>
    <row r="145" spans="1:50">
      <c r="A145" s="4" t="s">
        <v>397</v>
      </c>
      <c r="B145" s="5" t="s">
        <v>398</v>
      </c>
      <c r="C145" s="4" t="s">
        <v>104</v>
      </c>
      <c r="D145" s="4" t="s">
        <v>80</v>
      </c>
      <c r="E145" s="19">
        <v>88207</v>
      </c>
      <c r="F145" s="20">
        <v>27069</v>
      </c>
      <c r="G145" s="21">
        <v>0.30688040631695895</v>
      </c>
      <c r="H145" s="20">
        <v>27740</v>
      </c>
      <c r="I145" s="21">
        <v>0.3144875123289535</v>
      </c>
      <c r="J145" s="20">
        <v>28083</v>
      </c>
      <c r="K145" s="22">
        <v>0.31837609260036054</v>
      </c>
      <c r="L145" s="25">
        <v>671</v>
      </c>
      <c r="M145" s="21">
        <v>2.4188896899783707E-2</v>
      </c>
      <c r="N145">
        <v>0</v>
      </c>
      <c r="O145">
        <v>12</v>
      </c>
      <c r="P145">
        <v>133</v>
      </c>
      <c r="Q145">
        <v>327</v>
      </c>
      <c r="R145">
        <v>199</v>
      </c>
      <c r="S145" s="14">
        <v>0</v>
      </c>
      <c r="T145">
        <v>0</v>
      </c>
      <c r="U145">
        <v>0</v>
      </c>
      <c r="V145">
        <v>0</v>
      </c>
      <c r="W145">
        <v>0</v>
      </c>
      <c r="X145" s="15">
        <v>0</v>
      </c>
      <c r="Y145" s="14">
        <v>16282</v>
      </c>
      <c r="Z145" s="26">
        <f t="shared" si="4"/>
        <v>0.1845885247202603</v>
      </c>
      <c r="AA145">
        <v>11477</v>
      </c>
      <c r="AB145" s="21">
        <v>0.70488883429554106</v>
      </c>
      <c r="AC145">
        <v>11134</v>
      </c>
      <c r="AD145">
        <v>1049</v>
      </c>
      <c r="AE145" s="15">
        <v>150</v>
      </c>
      <c r="AF145" s="14">
        <v>343</v>
      </c>
      <c r="AG145" s="21">
        <v>2.9885858673869479E-2</v>
      </c>
      <c r="AH145">
        <v>2</v>
      </c>
      <c r="AI145">
        <v>1</v>
      </c>
      <c r="AJ145">
        <v>1</v>
      </c>
      <c r="AK145">
        <v>37</v>
      </c>
      <c r="AL145">
        <v>34</v>
      </c>
      <c r="AM145">
        <v>4</v>
      </c>
      <c r="AN145">
        <v>174</v>
      </c>
      <c r="AO145">
        <v>75</v>
      </c>
      <c r="AP145" s="51">
        <v>116</v>
      </c>
      <c r="AQ145" s="21">
        <f t="shared" si="5"/>
        <v>1.3150883716711826E-3</v>
      </c>
      <c r="AR145">
        <v>8</v>
      </c>
      <c r="AS145">
        <v>8</v>
      </c>
      <c r="AT145" s="15">
        <v>87</v>
      </c>
      <c r="AU145" s="28">
        <v>0.43561512685495452</v>
      </c>
      <c r="AV145" s="22">
        <v>0.33125897558640499</v>
      </c>
      <c r="AW145">
        <v>75</v>
      </c>
      <c r="AX145">
        <v>0</v>
      </c>
    </row>
    <row r="146" spans="1:50">
      <c r="A146" s="4" t="s">
        <v>399</v>
      </c>
      <c r="B146" s="5" t="s">
        <v>400</v>
      </c>
      <c r="C146" s="4" t="s">
        <v>104</v>
      </c>
      <c r="D146" s="4" t="s">
        <v>80</v>
      </c>
      <c r="E146" s="19">
        <v>85630</v>
      </c>
      <c r="F146" s="20">
        <v>27149</v>
      </c>
      <c r="G146" s="21">
        <v>0.31705009926427652</v>
      </c>
      <c r="H146" s="20">
        <v>27791</v>
      </c>
      <c r="I146" s="21">
        <v>0.32454747168048581</v>
      </c>
      <c r="J146" s="20">
        <v>28360</v>
      </c>
      <c r="K146" s="22">
        <v>0.33119233913348128</v>
      </c>
      <c r="L146" s="25">
        <v>642</v>
      </c>
      <c r="M146" s="21">
        <v>2.3101003922133066E-2</v>
      </c>
      <c r="N146">
        <v>0</v>
      </c>
      <c r="O146">
        <v>126</v>
      </c>
      <c r="P146">
        <v>2</v>
      </c>
      <c r="Q146">
        <v>336</v>
      </c>
      <c r="R146">
        <v>178</v>
      </c>
      <c r="S146" s="14">
        <v>0</v>
      </c>
      <c r="T146">
        <v>0</v>
      </c>
      <c r="U146">
        <v>0</v>
      </c>
      <c r="V146">
        <v>0</v>
      </c>
      <c r="W146">
        <v>0</v>
      </c>
      <c r="X146" s="15">
        <v>0</v>
      </c>
      <c r="Y146" s="14">
        <v>20460</v>
      </c>
      <c r="Z146" s="26">
        <f t="shared" si="4"/>
        <v>0.23893495270349177</v>
      </c>
      <c r="AA146">
        <v>13937</v>
      </c>
      <c r="AB146" s="21">
        <v>0.6811827956989247</v>
      </c>
      <c r="AC146">
        <v>13368</v>
      </c>
      <c r="AD146">
        <v>229</v>
      </c>
      <c r="AE146" s="15">
        <v>62</v>
      </c>
      <c r="AF146" s="14">
        <v>569</v>
      </c>
      <c r="AG146" s="21">
        <v>4.0826576738178945E-2</v>
      </c>
      <c r="AH146">
        <v>11</v>
      </c>
      <c r="AI146">
        <v>21</v>
      </c>
      <c r="AJ146">
        <v>7</v>
      </c>
      <c r="AK146">
        <v>13</v>
      </c>
      <c r="AL146">
        <v>1</v>
      </c>
      <c r="AM146">
        <v>5</v>
      </c>
      <c r="AN146">
        <v>103</v>
      </c>
      <c r="AO146">
        <v>74</v>
      </c>
      <c r="AP146" s="51">
        <v>110</v>
      </c>
      <c r="AQ146" s="21">
        <f t="shared" si="5"/>
        <v>1.284596519911246E-3</v>
      </c>
      <c r="AR146">
        <v>0</v>
      </c>
      <c r="AS146">
        <v>0</v>
      </c>
      <c r="AT146" s="15">
        <v>21</v>
      </c>
      <c r="AU146" s="28">
        <v>0.61011591148577449</v>
      </c>
      <c r="AV146" s="22">
        <v>0.37829293993677554</v>
      </c>
      <c r="AW146">
        <v>47</v>
      </c>
      <c r="AX146">
        <v>1</v>
      </c>
    </row>
    <row r="147" spans="1:50">
      <c r="A147" s="4" t="s">
        <v>401</v>
      </c>
      <c r="B147" s="5" t="s">
        <v>402</v>
      </c>
      <c r="C147" s="4" t="s">
        <v>104</v>
      </c>
      <c r="D147" s="4" t="s">
        <v>80</v>
      </c>
      <c r="E147" s="19">
        <v>76742</v>
      </c>
      <c r="F147" s="20">
        <v>22056</v>
      </c>
      <c r="G147" s="21">
        <v>0.28740455031143314</v>
      </c>
      <c r="H147" s="20">
        <v>22494</v>
      </c>
      <c r="I147" s="21">
        <v>0.29311198561413565</v>
      </c>
      <c r="J147" s="20">
        <v>22959</v>
      </c>
      <c r="K147" s="22">
        <v>0.29917124912042947</v>
      </c>
      <c r="L147" s="25">
        <v>438</v>
      </c>
      <c r="M147" s="21">
        <v>1.9471859162443317E-2</v>
      </c>
      <c r="N147">
        <v>0</v>
      </c>
      <c r="O147">
        <v>142</v>
      </c>
      <c r="P147">
        <v>9</v>
      </c>
      <c r="Q147">
        <v>186</v>
      </c>
      <c r="R147">
        <v>101</v>
      </c>
      <c r="S147" s="14">
        <v>0</v>
      </c>
      <c r="T147">
        <v>0</v>
      </c>
      <c r="U147">
        <v>0</v>
      </c>
      <c r="V147">
        <v>0</v>
      </c>
      <c r="W147">
        <v>0</v>
      </c>
      <c r="X147" s="15">
        <v>0</v>
      </c>
      <c r="Y147" s="14">
        <v>15724</v>
      </c>
      <c r="Z147" s="26">
        <f t="shared" si="4"/>
        <v>0.20489432123218054</v>
      </c>
      <c r="AA147">
        <v>9808</v>
      </c>
      <c r="AB147" s="21">
        <v>0.62375985754260999</v>
      </c>
      <c r="AC147">
        <v>9343</v>
      </c>
      <c r="AD147">
        <v>1587</v>
      </c>
      <c r="AE147" s="15">
        <v>18</v>
      </c>
      <c r="AF147" s="14">
        <v>465</v>
      </c>
      <c r="AG147" s="21">
        <v>4.7410277324632953E-2</v>
      </c>
      <c r="AH147">
        <v>62</v>
      </c>
      <c r="AI147">
        <v>29</v>
      </c>
      <c r="AJ147">
        <v>38</v>
      </c>
      <c r="AK147">
        <v>40</v>
      </c>
      <c r="AL147">
        <v>57</v>
      </c>
      <c r="AM147">
        <v>28</v>
      </c>
      <c r="AN147">
        <v>4</v>
      </c>
      <c r="AO147">
        <v>97</v>
      </c>
      <c r="AP147" s="51">
        <v>105</v>
      </c>
      <c r="AQ147" s="21">
        <f t="shared" si="5"/>
        <v>1.3682207917437648E-3</v>
      </c>
      <c r="AR147">
        <v>1</v>
      </c>
      <c r="AS147">
        <v>0</v>
      </c>
      <c r="AT147" s="15">
        <v>44</v>
      </c>
      <c r="AU147" s="28">
        <v>0.50910746812386154</v>
      </c>
      <c r="AV147" s="22">
        <v>0.33424408014571949</v>
      </c>
      <c r="AW147">
        <v>63</v>
      </c>
      <c r="AX147">
        <v>1</v>
      </c>
    </row>
    <row r="148" spans="1:50">
      <c r="A148" s="4" t="s">
        <v>403</v>
      </c>
      <c r="B148" s="5" t="s">
        <v>404</v>
      </c>
      <c r="C148" s="4" t="s">
        <v>104</v>
      </c>
      <c r="D148" s="4" t="s">
        <v>80</v>
      </c>
      <c r="E148" s="19">
        <v>127187</v>
      </c>
      <c r="F148" s="20">
        <v>41669</v>
      </c>
      <c r="G148" s="21">
        <v>0.3276199611595525</v>
      </c>
      <c r="H148" s="20">
        <v>43049</v>
      </c>
      <c r="I148" s="21">
        <v>0.33847012666388859</v>
      </c>
      <c r="J148" s="20">
        <v>43622</v>
      </c>
      <c r="K148" s="22">
        <v>0.34297530407981947</v>
      </c>
      <c r="L148" s="25">
        <v>1380</v>
      </c>
      <c r="M148" s="21">
        <v>3.2056493762921322E-2</v>
      </c>
      <c r="N148">
        <v>0</v>
      </c>
      <c r="O148">
        <v>217</v>
      </c>
      <c r="P148">
        <v>26</v>
      </c>
      <c r="Q148">
        <v>803</v>
      </c>
      <c r="R148">
        <v>334</v>
      </c>
      <c r="S148" s="14">
        <v>0</v>
      </c>
      <c r="T148">
        <v>0</v>
      </c>
      <c r="U148">
        <v>0</v>
      </c>
      <c r="V148">
        <v>0</v>
      </c>
      <c r="W148">
        <v>0</v>
      </c>
      <c r="X148" s="15">
        <v>0</v>
      </c>
      <c r="Y148" s="14">
        <v>23375</v>
      </c>
      <c r="Z148" s="26">
        <f t="shared" si="4"/>
        <v>0.18378450627815737</v>
      </c>
      <c r="AA148">
        <v>16911</v>
      </c>
      <c r="AB148" s="21">
        <v>0.72346524064171125</v>
      </c>
      <c r="AC148">
        <v>16338</v>
      </c>
      <c r="AD148">
        <v>16949</v>
      </c>
      <c r="AE148" s="15">
        <v>35</v>
      </c>
      <c r="AF148" s="14">
        <v>573</v>
      </c>
      <c r="AG148" s="21">
        <v>3.3883271243569275E-2</v>
      </c>
      <c r="AH148">
        <v>88</v>
      </c>
      <c r="AI148">
        <v>11</v>
      </c>
      <c r="AJ148">
        <v>139</v>
      </c>
      <c r="AK148">
        <v>215</v>
      </c>
      <c r="AL148">
        <v>255</v>
      </c>
      <c r="AM148">
        <v>181</v>
      </c>
      <c r="AN148">
        <v>643</v>
      </c>
      <c r="AO148">
        <v>110</v>
      </c>
      <c r="AP148" s="51">
        <v>202</v>
      </c>
      <c r="AQ148" s="21">
        <f t="shared" si="5"/>
        <v>1.5882126317941299E-3</v>
      </c>
      <c r="AR148">
        <v>5</v>
      </c>
      <c r="AS148">
        <v>3</v>
      </c>
      <c r="AT148" s="15">
        <v>268</v>
      </c>
      <c r="AU148" s="28">
        <v>0.70126516911954562</v>
      </c>
      <c r="AV148" s="22">
        <v>0.2161115414407436</v>
      </c>
      <c r="AW148">
        <v>185</v>
      </c>
      <c r="AX148">
        <v>1</v>
      </c>
    </row>
    <row r="149" spans="1:50">
      <c r="A149" s="4" t="s">
        <v>405</v>
      </c>
      <c r="B149" s="5" t="s">
        <v>406</v>
      </c>
      <c r="C149" s="4" t="s">
        <v>104</v>
      </c>
      <c r="D149" s="4" t="s">
        <v>80</v>
      </c>
      <c r="E149" s="19">
        <v>201210</v>
      </c>
      <c r="F149" s="20">
        <v>38382</v>
      </c>
      <c r="G149" s="21">
        <v>0.19075592664380497</v>
      </c>
      <c r="H149" s="20">
        <v>38835</v>
      </c>
      <c r="I149" s="21">
        <v>0.19300730579991054</v>
      </c>
      <c r="J149" s="20">
        <v>39499</v>
      </c>
      <c r="K149" s="22">
        <v>0.19630734058943392</v>
      </c>
      <c r="L149" s="25">
        <v>453</v>
      </c>
      <c r="M149" s="21">
        <v>1.1664735419080726E-2</v>
      </c>
      <c r="N149">
        <v>1</v>
      </c>
      <c r="O149">
        <v>226</v>
      </c>
      <c r="P149">
        <v>1</v>
      </c>
      <c r="Q149">
        <v>149</v>
      </c>
      <c r="R149">
        <v>76</v>
      </c>
      <c r="S149" s="14">
        <v>0</v>
      </c>
      <c r="T149">
        <v>0</v>
      </c>
      <c r="U149">
        <v>0</v>
      </c>
      <c r="V149">
        <v>0</v>
      </c>
      <c r="W149">
        <v>0</v>
      </c>
      <c r="X149" s="15">
        <v>0</v>
      </c>
      <c r="Y149" s="14">
        <v>36556</v>
      </c>
      <c r="Z149" s="26">
        <f t="shared" si="4"/>
        <v>0.18168083097261567</v>
      </c>
      <c r="AA149">
        <v>19686</v>
      </c>
      <c r="AB149" s="21">
        <v>0.53851624904256479</v>
      </c>
      <c r="AC149">
        <v>19022</v>
      </c>
      <c r="AD149">
        <v>544</v>
      </c>
      <c r="AE149" s="15">
        <v>81</v>
      </c>
      <c r="AF149" s="14">
        <v>664</v>
      </c>
      <c r="AG149" s="21">
        <v>3.3729553997764908E-2</v>
      </c>
      <c r="AH149">
        <v>35</v>
      </c>
      <c r="AI149">
        <v>26</v>
      </c>
      <c r="AJ149">
        <v>79</v>
      </c>
      <c r="AK149">
        <v>106</v>
      </c>
      <c r="AL149">
        <v>118</v>
      </c>
      <c r="AM149">
        <v>134</v>
      </c>
      <c r="AN149">
        <v>296</v>
      </c>
      <c r="AO149">
        <v>13</v>
      </c>
      <c r="AP149" s="51">
        <v>232</v>
      </c>
      <c r="AQ149" s="21">
        <f t="shared" si="5"/>
        <v>1.1530242035684111E-3</v>
      </c>
      <c r="AR149">
        <v>6</v>
      </c>
      <c r="AS149">
        <v>2</v>
      </c>
      <c r="AT149" s="15">
        <v>110</v>
      </c>
      <c r="AU149" s="28">
        <v>0.6574468085106383</v>
      </c>
      <c r="AV149" s="22">
        <v>7.3936170212765953E-2</v>
      </c>
      <c r="AW149">
        <v>112</v>
      </c>
      <c r="AX149">
        <v>0</v>
      </c>
    </row>
    <row r="150" spans="1:50">
      <c r="A150" s="4" t="s">
        <v>407</v>
      </c>
      <c r="B150" s="5" t="s">
        <v>408</v>
      </c>
      <c r="C150" s="4" t="s">
        <v>104</v>
      </c>
      <c r="D150" s="4" t="s">
        <v>80</v>
      </c>
      <c r="E150" s="19">
        <v>90897</v>
      </c>
      <c r="F150" s="20">
        <v>30834</v>
      </c>
      <c r="G150" s="21">
        <v>0.33921911614244693</v>
      </c>
      <c r="H150" s="20">
        <v>31447</v>
      </c>
      <c r="I150" s="21">
        <v>0.34596301308073973</v>
      </c>
      <c r="J150" s="20">
        <v>31751</v>
      </c>
      <c r="K150" s="22">
        <v>0.3493074578918996</v>
      </c>
      <c r="L150" s="25">
        <v>613</v>
      </c>
      <c r="M150" s="21">
        <v>1.9493115400515154E-2</v>
      </c>
      <c r="N150">
        <v>0</v>
      </c>
      <c r="O150">
        <v>97</v>
      </c>
      <c r="P150">
        <v>20</v>
      </c>
      <c r="Q150">
        <v>204</v>
      </c>
      <c r="R150">
        <v>292</v>
      </c>
      <c r="S150" s="14">
        <v>0</v>
      </c>
      <c r="T150">
        <v>0</v>
      </c>
      <c r="U150">
        <v>0</v>
      </c>
      <c r="V150">
        <v>0</v>
      </c>
      <c r="W150">
        <v>0</v>
      </c>
      <c r="X150" s="15">
        <v>0</v>
      </c>
      <c r="Y150" s="14">
        <v>15605</v>
      </c>
      <c r="Z150" s="26">
        <f t="shared" si="4"/>
        <v>0.17167783315180918</v>
      </c>
      <c r="AA150">
        <v>11223</v>
      </c>
      <c r="AB150" s="21">
        <v>0.71919256648510088</v>
      </c>
      <c r="AC150">
        <v>10919</v>
      </c>
      <c r="AD150">
        <v>1025</v>
      </c>
      <c r="AE150" s="15">
        <v>172</v>
      </c>
      <c r="AF150" s="14">
        <v>304</v>
      </c>
      <c r="AG150" s="21">
        <v>2.7087231578009446E-2</v>
      </c>
      <c r="AH150">
        <v>16</v>
      </c>
      <c r="AI150">
        <v>7</v>
      </c>
      <c r="AJ150">
        <v>75</v>
      </c>
      <c r="AK150">
        <v>60</v>
      </c>
      <c r="AL150">
        <v>115</v>
      </c>
      <c r="AM150">
        <v>100</v>
      </c>
      <c r="AN150">
        <v>800</v>
      </c>
      <c r="AO150">
        <v>66</v>
      </c>
      <c r="AP150" s="51">
        <v>54</v>
      </c>
      <c r="AQ150" s="21">
        <f t="shared" si="5"/>
        <v>5.9407901250866366E-4</v>
      </c>
      <c r="AR150">
        <v>19</v>
      </c>
      <c r="AS150">
        <v>4</v>
      </c>
      <c r="AT150" s="15">
        <v>70</v>
      </c>
      <c r="AU150" s="28">
        <v>0.58767507002801123</v>
      </c>
      <c r="AV150" s="22">
        <v>0.16414565826330532</v>
      </c>
      <c r="AW150">
        <v>98</v>
      </c>
      <c r="AX150">
        <v>0</v>
      </c>
    </row>
    <row r="151" spans="1:50">
      <c r="A151" s="4" t="s">
        <v>409</v>
      </c>
      <c r="B151" s="5" t="s">
        <v>410</v>
      </c>
      <c r="C151" s="4" t="s">
        <v>104</v>
      </c>
      <c r="D151" s="4" t="s">
        <v>80</v>
      </c>
      <c r="E151" s="19">
        <v>109289</v>
      </c>
      <c r="F151" s="20">
        <v>32755</v>
      </c>
      <c r="G151" s="21">
        <v>0.29970994336118001</v>
      </c>
      <c r="H151" s="20">
        <v>33627</v>
      </c>
      <c r="I151" s="21">
        <v>0.3076887884416547</v>
      </c>
      <c r="J151" s="20">
        <v>34252</v>
      </c>
      <c r="K151" s="22">
        <v>0.31340757075277476</v>
      </c>
      <c r="L151" s="25">
        <v>872</v>
      </c>
      <c r="M151" s="21">
        <v>2.5931543105242812E-2</v>
      </c>
      <c r="N151">
        <v>0</v>
      </c>
      <c r="O151">
        <v>163</v>
      </c>
      <c r="P151">
        <v>0</v>
      </c>
      <c r="Q151">
        <v>582</v>
      </c>
      <c r="R151">
        <v>127</v>
      </c>
      <c r="S151" s="14">
        <v>0</v>
      </c>
      <c r="T151">
        <v>0</v>
      </c>
      <c r="U151">
        <v>0</v>
      </c>
      <c r="V151">
        <v>0</v>
      </c>
      <c r="W151">
        <v>0</v>
      </c>
      <c r="X151" s="15">
        <v>0</v>
      </c>
      <c r="Y151" s="14">
        <v>17451</v>
      </c>
      <c r="Z151" s="26">
        <f t="shared" si="4"/>
        <v>0.15967755217816981</v>
      </c>
      <c r="AA151">
        <v>13148</v>
      </c>
      <c r="AB151" s="21">
        <v>0.75342387255744658</v>
      </c>
      <c r="AC151">
        <v>12523</v>
      </c>
      <c r="AD151">
        <v>731</v>
      </c>
      <c r="AE151" s="15">
        <v>32</v>
      </c>
      <c r="AF151" s="14">
        <v>625</v>
      </c>
      <c r="AG151" s="21">
        <v>4.7535746881655003E-2</v>
      </c>
      <c r="AH151">
        <v>5</v>
      </c>
      <c r="AI151">
        <v>2</v>
      </c>
      <c r="AJ151">
        <v>21</v>
      </c>
      <c r="AK151">
        <v>11</v>
      </c>
      <c r="AL151">
        <v>19</v>
      </c>
      <c r="AM151">
        <v>5</v>
      </c>
      <c r="AN151">
        <v>5</v>
      </c>
      <c r="AO151">
        <v>10</v>
      </c>
      <c r="AP151" s="51">
        <v>370</v>
      </c>
      <c r="AQ151" s="21">
        <f t="shared" si="5"/>
        <v>3.3855191281830744E-3</v>
      </c>
      <c r="AR151">
        <v>15</v>
      </c>
      <c r="AS151">
        <v>10</v>
      </c>
      <c r="AT151" s="15">
        <v>72</v>
      </c>
      <c r="AU151" s="28">
        <v>0.52257547421854122</v>
      </c>
      <c r="AV151" s="22">
        <v>0.23243387656959658</v>
      </c>
      <c r="AW151">
        <v>134</v>
      </c>
      <c r="AX151">
        <v>2</v>
      </c>
    </row>
    <row r="152" spans="1:50">
      <c r="A152" s="4" t="s">
        <v>411</v>
      </c>
      <c r="B152" s="5" t="s">
        <v>412</v>
      </c>
      <c r="C152" s="4" t="s">
        <v>104</v>
      </c>
      <c r="D152" s="4" t="s">
        <v>80</v>
      </c>
      <c r="E152" s="19">
        <v>102530</v>
      </c>
      <c r="F152" s="20">
        <v>28900</v>
      </c>
      <c r="G152" s="21">
        <v>0.28186872134984881</v>
      </c>
      <c r="H152" s="20">
        <v>29747</v>
      </c>
      <c r="I152" s="21">
        <v>0.29012971813127864</v>
      </c>
      <c r="J152" s="20">
        <v>30009</v>
      </c>
      <c r="K152" s="22">
        <v>0.2926850677850385</v>
      </c>
      <c r="L152" s="25">
        <v>847</v>
      </c>
      <c r="M152" s="21">
        <v>2.8473459508521867E-2</v>
      </c>
      <c r="N152">
        <v>0</v>
      </c>
      <c r="O152">
        <v>146</v>
      </c>
      <c r="P152">
        <v>2</v>
      </c>
      <c r="Q152">
        <v>241</v>
      </c>
      <c r="R152">
        <v>458</v>
      </c>
      <c r="S152" s="14">
        <v>0</v>
      </c>
      <c r="T152">
        <v>0</v>
      </c>
      <c r="U152">
        <v>0</v>
      </c>
      <c r="V152">
        <v>0</v>
      </c>
      <c r="W152">
        <v>0</v>
      </c>
      <c r="X152" s="15">
        <v>0</v>
      </c>
      <c r="Y152" s="14">
        <v>13687</v>
      </c>
      <c r="Z152" s="26">
        <f t="shared" si="4"/>
        <v>0.13349263630157027</v>
      </c>
      <c r="AA152">
        <v>9234</v>
      </c>
      <c r="AB152" s="21">
        <v>0.67465478190984141</v>
      </c>
      <c r="AC152">
        <v>8972</v>
      </c>
      <c r="AD152">
        <v>364</v>
      </c>
      <c r="AE152" s="15">
        <v>21</v>
      </c>
      <c r="AF152" s="14">
        <v>262</v>
      </c>
      <c r="AG152" s="21">
        <v>2.837340264240849E-2</v>
      </c>
      <c r="AH152">
        <v>9</v>
      </c>
      <c r="AI152">
        <v>8</v>
      </c>
      <c r="AJ152">
        <v>7</v>
      </c>
      <c r="AK152">
        <v>56</v>
      </c>
      <c r="AL152">
        <v>63</v>
      </c>
      <c r="AM152">
        <v>8</v>
      </c>
      <c r="AN152">
        <v>48</v>
      </c>
      <c r="AO152">
        <v>80</v>
      </c>
      <c r="AP152" s="51">
        <v>24</v>
      </c>
      <c r="AQ152" s="21">
        <f t="shared" si="5"/>
        <v>2.340778308787672E-4</v>
      </c>
      <c r="AR152">
        <v>9</v>
      </c>
      <c r="AS152">
        <v>3</v>
      </c>
      <c r="AT152" s="15">
        <v>133</v>
      </c>
      <c r="AU152" s="28" t="s">
        <v>132</v>
      </c>
      <c r="AV152" s="22" t="s">
        <v>132</v>
      </c>
      <c r="AW152">
        <v>92</v>
      </c>
      <c r="AX152">
        <v>12</v>
      </c>
    </row>
    <row r="153" spans="1:50">
      <c r="A153" s="4" t="s">
        <v>413</v>
      </c>
      <c r="B153" s="5" t="s">
        <v>414</v>
      </c>
      <c r="C153" s="4" t="s">
        <v>104</v>
      </c>
      <c r="D153" s="4" t="s">
        <v>80</v>
      </c>
      <c r="E153" s="19">
        <v>99211</v>
      </c>
      <c r="F153" s="20">
        <v>35348</v>
      </c>
      <c r="G153" s="21">
        <v>0.35629113707149407</v>
      </c>
      <c r="H153" s="20">
        <v>36231</v>
      </c>
      <c r="I153" s="21">
        <v>0.36519135982905121</v>
      </c>
      <c r="J153" s="20">
        <v>36498</v>
      </c>
      <c r="K153" s="22">
        <v>0.36788259366400905</v>
      </c>
      <c r="L153" s="25">
        <v>883</v>
      </c>
      <c r="M153" s="21">
        <v>2.4371394662029755E-2</v>
      </c>
      <c r="N153">
        <v>0</v>
      </c>
      <c r="O153">
        <v>135</v>
      </c>
      <c r="P153">
        <v>1</v>
      </c>
      <c r="Q153">
        <v>381</v>
      </c>
      <c r="R153">
        <v>366</v>
      </c>
      <c r="S153" s="14">
        <v>0</v>
      </c>
      <c r="T153">
        <v>0</v>
      </c>
      <c r="U153">
        <v>0</v>
      </c>
      <c r="V153">
        <v>0</v>
      </c>
      <c r="W153">
        <v>0</v>
      </c>
      <c r="X153" s="15">
        <v>0</v>
      </c>
      <c r="Y153" s="14">
        <v>36473</v>
      </c>
      <c r="Z153" s="26">
        <f t="shared" si="4"/>
        <v>0.36763060547721521</v>
      </c>
      <c r="AA153">
        <v>14132</v>
      </c>
      <c r="AB153" s="21">
        <v>0.38746469991500559</v>
      </c>
      <c r="AC153">
        <v>13865</v>
      </c>
      <c r="AD153">
        <v>1849</v>
      </c>
      <c r="AE153" s="15">
        <v>3</v>
      </c>
      <c r="AF153" s="14">
        <v>267</v>
      </c>
      <c r="AG153" s="21">
        <v>1.8893291819983019E-2</v>
      </c>
      <c r="AH153">
        <v>160</v>
      </c>
      <c r="AI153">
        <v>24</v>
      </c>
      <c r="AJ153">
        <v>132</v>
      </c>
      <c r="AK153">
        <v>507</v>
      </c>
      <c r="AL153">
        <v>620</v>
      </c>
      <c r="AM153">
        <v>121</v>
      </c>
      <c r="AN153">
        <v>9</v>
      </c>
      <c r="AO153">
        <v>41</v>
      </c>
      <c r="AP153" s="51">
        <v>43</v>
      </c>
      <c r="AQ153" s="21">
        <f t="shared" si="5"/>
        <v>4.3341968128534134E-4</v>
      </c>
      <c r="AR153">
        <v>11</v>
      </c>
      <c r="AS153">
        <v>7</v>
      </c>
      <c r="AT153" s="15">
        <v>58</v>
      </c>
      <c r="AU153" s="28">
        <v>0.89937597503900157</v>
      </c>
      <c r="AV153" s="22">
        <v>0.14118564742589704</v>
      </c>
      <c r="AW153">
        <v>71</v>
      </c>
      <c r="AX153">
        <v>0</v>
      </c>
    </row>
    <row r="154" spans="1:50">
      <c r="A154" s="4" t="s">
        <v>415</v>
      </c>
      <c r="B154" s="5" t="s">
        <v>416</v>
      </c>
      <c r="C154" s="4" t="s">
        <v>104</v>
      </c>
      <c r="D154" s="4" t="s">
        <v>80</v>
      </c>
      <c r="E154" s="19">
        <v>84979</v>
      </c>
      <c r="F154" s="20">
        <v>32501</v>
      </c>
      <c r="G154" s="21">
        <v>0.3824591958013156</v>
      </c>
      <c r="H154" s="20">
        <v>33466</v>
      </c>
      <c r="I154" s="21">
        <v>0.39381494251520965</v>
      </c>
      <c r="J154" s="20">
        <v>33750</v>
      </c>
      <c r="K154" s="22">
        <v>0.39715694465691526</v>
      </c>
      <c r="L154" s="25">
        <v>965</v>
      </c>
      <c r="M154" s="21">
        <v>2.8835235761668559E-2</v>
      </c>
      <c r="N154">
        <v>0</v>
      </c>
      <c r="O154">
        <v>0</v>
      </c>
      <c r="P154">
        <v>204</v>
      </c>
      <c r="Q154">
        <v>314</v>
      </c>
      <c r="R154">
        <v>447</v>
      </c>
      <c r="S154" s="14">
        <v>0</v>
      </c>
      <c r="T154">
        <v>0</v>
      </c>
      <c r="U154">
        <v>0</v>
      </c>
      <c r="V154">
        <v>0</v>
      </c>
      <c r="W154">
        <v>0</v>
      </c>
      <c r="X154" s="15">
        <v>0</v>
      </c>
      <c r="Y154" s="14">
        <v>16342</v>
      </c>
      <c r="Z154" s="26">
        <f t="shared" si="4"/>
        <v>0.1923063345061721</v>
      </c>
      <c r="AA154">
        <v>11877</v>
      </c>
      <c r="AB154" s="21">
        <v>0.72677762819728309</v>
      </c>
      <c r="AC154">
        <v>11593</v>
      </c>
      <c r="AD154">
        <v>230</v>
      </c>
      <c r="AE154" s="15">
        <v>0</v>
      </c>
      <c r="AF154" s="14">
        <v>284</v>
      </c>
      <c r="AG154" s="21">
        <v>2.391176222951924E-2</v>
      </c>
      <c r="AH154">
        <v>65</v>
      </c>
      <c r="AI154">
        <v>101</v>
      </c>
      <c r="AJ154">
        <v>73</v>
      </c>
      <c r="AK154">
        <v>45</v>
      </c>
      <c r="AL154">
        <v>214</v>
      </c>
      <c r="AM154">
        <v>11</v>
      </c>
      <c r="AN154">
        <v>235</v>
      </c>
      <c r="AO154">
        <v>8</v>
      </c>
      <c r="AP154" s="51">
        <v>65</v>
      </c>
      <c r="AQ154" s="21">
        <f t="shared" si="5"/>
        <v>7.6489485637628121E-4</v>
      </c>
      <c r="AR154">
        <v>7</v>
      </c>
      <c r="AS154">
        <v>0</v>
      </c>
      <c r="AT154" s="15">
        <v>132</v>
      </c>
      <c r="AU154" s="28">
        <v>0.65712240515390119</v>
      </c>
      <c r="AV154" s="22">
        <v>0.15533285612025768</v>
      </c>
      <c r="AW154">
        <v>109</v>
      </c>
      <c r="AX154">
        <v>0</v>
      </c>
    </row>
    <row r="155" spans="1:50">
      <c r="A155" s="4" t="s">
        <v>417</v>
      </c>
      <c r="B155" s="5" t="s">
        <v>418</v>
      </c>
      <c r="C155" s="4" t="s">
        <v>104</v>
      </c>
      <c r="D155" s="4" t="s">
        <v>93</v>
      </c>
      <c r="E155" s="19">
        <v>101341</v>
      </c>
      <c r="F155" s="20">
        <v>40630</v>
      </c>
      <c r="G155" s="21">
        <v>0.4009236143318104</v>
      </c>
      <c r="H155" s="20">
        <v>41522</v>
      </c>
      <c r="I155" s="21">
        <v>0.40972557997256787</v>
      </c>
      <c r="J155" s="20">
        <v>42280</v>
      </c>
      <c r="K155" s="22">
        <v>0.41720527723231465</v>
      </c>
      <c r="L155" s="25">
        <v>892</v>
      </c>
      <c r="M155" s="21">
        <v>2.1482587543952603E-2</v>
      </c>
      <c r="N155">
        <v>0</v>
      </c>
      <c r="O155">
        <v>192</v>
      </c>
      <c r="P155">
        <v>0</v>
      </c>
      <c r="Q155">
        <v>595</v>
      </c>
      <c r="R155">
        <v>105</v>
      </c>
      <c r="S155" s="14">
        <v>1233</v>
      </c>
      <c r="T155">
        <v>0</v>
      </c>
      <c r="U155">
        <v>4</v>
      </c>
      <c r="V155">
        <v>0</v>
      </c>
      <c r="W155">
        <v>1228</v>
      </c>
      <c r="X155" s="15">
        <v>1</v>
      </c>
      <c r="Y155" s="14">
        <v>21946</v>
      </c>
      <c r="Z155" s="26">
        <f t="shared" si="4"/>
        <v>0.21655598425119152</v>
      </c>
      <c r="AA155">
        <v>15735</v>
      </c>
      <c r="AB155" s="21">
        <v>0.71698715027795501</v>
      </c>
      <c r="AC155">
        <v>14977</v>
      </c>
      <c r="AD155">
        <v>2096</v>
      </c>
      <c r="AE155" s="15">
        <v>8</v>
      </c>
      <c r="AF155" s="14">
        <v>758</v>
      </c>
      <c r="AG155" s="21">
        <v>4.8172863044169047E-2</v>
      </c>
      <c r="AH155">
        <v>5</v>
      </c>
      <c r="AI155">
        <v>3</v>
      </c>
      <c r="AJ155">
        <v>1</v>
      </c>
      <c r="AK155">
        <v>397</v>
      </c>
      <c r="AL155">
        <v>148</v>
      </c>
      <c r="AM155">
        <v>109</v>
      </c>
      <c r="AN155">
        <v>213</v>
      </c>
      <c r="AO155">
        <v>92</v>
      </c>
      <c r="AP155" s="51">
        <v>84</v>
      </c>
      <c r="AQ155" s="21">
        <f t="shared" si="5"/>
        <v>8.2888465675294305E-4</v>
      </c>
      <c r="AR155">
        <v>1</v>
      </c>
      <c r="AS155">
        <v>1</v>
      </c>
      <c r="AT155" s="15">
        <v>28</v>
      </c>
      <c r="AU155" s="28" t="s">
        <v>132</v>
      </c>
      <c r="AV155" s="22" t="s">
        <v>132</v>
      </c>
      <c r="AW155">
        <v>42</v>
      </c>
      <c r="AX155">
        <v>2</v>
      </c>
    </row>
    <row r="156" spans="1:50">
      <c r="A156" s="4" t="s">
        <v>419</v>
      </c>
      <c r="B156" s="5" t="s">
        <v>420</v>
      </c>
      <c r="C156" s="4" t="s">
        <v>104</v>
      </c>
      <c r="D156" s="4" t="s">
        <v>93</v>
      </c>
      <c r="E156" s="19">
        <v>59433</v>
      </c>
      <c r="F156" s="20">
        <v>21418</v>
      </c>
      <c r="G156" s="21">
        <v>0.3603721838036108</v>
      </c>
      <c r="H156" s="20">
        <v>22081</v>
      </c>
      <c r="I156" s="21">
        <v>0.37152760251038985</v>
      </c>
      <c r="J156" s="20">
        <v>22236</v>
      </c>
      <c r="K156" s="22">
        <v>0.37413558124274393</v>
      </c>
      <c r="L156" s="25">
        <v>663</v>
      </c>
      <c r="M156" s="21">
        <v>3.0025814048276801E-2</v>
      </c>
      <c r="N156">
        <v>0</v>
      </c>
      <c r="O156">
        <v>201</v>
      </c>
      <c r="P156">
        <v>1</v>
      </c>
      <c r="Q156">
        <v>461</v>
      </c>
      <c r="R156">
        <v>0</v>
      </c>
      <c r="S156" s="14">
        <v>787</v>
      </c>
      <c r="T156">
        <v>0</v>
      </c>
      <c r="U156">
        <v>10</v>
      </c>
      <c r="V156">
        <v>0</v>
      </c>
      <c r="W156">
        <v>777</v>
      </c>
      <c r="X156" s="15">
        <v>0</v>
      </c>
      <c r="Y156" s="14">
        <v>10029</v>
      </c>
      <c r="Z156" s="26">
        <f t="shared" si="4"/>
        <v>0.16874463681792942</v>
      </c>
      <c r="AA156">
        <v>7101</v>
      </c>
      <c r="AB156" s="21">
        <v>0.70804666467244992</v>
      </c>
      <c r="AC156">
        <v>6946</v>
      </c>
      <c r="AD156">
        <v>1041</v>
      </c>
      <c r="AE156" s="15">
        <v>20</v>
      </c>
      <c r="AF156" s="14">
        <v>155</v>
      </c>
      <c r="AG156" s="21">
        <v>2.1827911561751866E-2</v>
      </c>
      <c r="AH156">
        <v>18</v>
      </c>
      <c r="AI156">
        <v>10</v>
      </c>
      <c r="AJ156">
        <v>42</v>
      </c>
      <c r="AK156">
        <v>38</v>
      </c>
      <c r="AL156">
        <v>54</v>
      </c>
      <c r="AM156">
        <v>5</v>
      </c>
      <c r="AN156">
        <v>210</v>
      </c>
      <c r="AO156">
        <v>50</v>
      </c>
      <c r="AP156" s="51">
        <v>38</v>
      </c>
      <c r="AQ156" s="21">
        <f t="shared" si="5"/>
        <v>6.3937543115777427E-4</v>
      </c>
      <c r="AR156">
        <v>24</v>
      </c>
      <c r="AS156">
        <v>19</v>
      </c>
      <c r="AT156" s="15">
        <v>63</v>
      </c>
      <c r="AU156" s="28">
        <v>0.98813868613138689</v>
      </c>
      <c r="AV156" s="22">
        <v>0.33895985401459855</v>
      </c>
      <c r="AW156">
        <v>100</v>
      </c>
      <c r="AX156">
        <v>11</v>
      </c>
    </row>
    <row r="157" spans="1:50">
      <c r="A157" s="4" t="s">
        <v>421</v>
      </c>
      <c r="B157" s="5" t="s">
        <v>422</v>
      </c>
      <c r="C157" s="4" t="s">
        <v>104</v>
      </c>
      <c r="D157" s="4" t="s">
        <v>93</v>
      </c>
      <c r="E157" s="19">
        <v>105143</v>
      </c>
      <c r="F157" s="20">
        <v>39562</v>
      </c>
      <c r="G157" s="21">
        <v>0.37626851050474114</v>
      </c>
      <c r="H157" s="20">
        <v>40564</v>
      </c>
      <c r="I157" s="21">
        <v>0.38579838886088469</v>
      </c>
      <c r="J157" s="20">
        <v>41398</v>
      </c>
      <c r="K157" s="22">
        <v>0.39373044330102813</v>
      </c>
      <c r="L157" s="25">
        <v>1002</v>
      </c>
      <c r="M157" s="21">
        <v>2.4701705946159155E-2</v>
      </c>
      <c r="N157">
        <v>0</v>
      </c>
      <c r="O157">
        <v>19</v>
      </c>
      <c r="P157">
        <v>245</v>
      </c>
      <c r="Q157">
        <v>702</v>
      </c>
      <c r="R157">
        <v>36</v>
      </c>
      <c r="S157" s="14">
        <v>1066</v>
      </c>
      <c r="T157">
        <v>0</v>
      </c>
      <c r="U157">
        <v>16</v>
      </c>
      <c r="V157">
        <v>0</v>
      </c>
      <c r="W157">
        <v>1050</v>
      </c>
      <c r="X157" s="15">
        <v>0</v>
      </c>
      <c r="Y157" s="14">
        <v>24487</v>
      </c>
      <c r="Z157" s="26">
        <f t="shared" si="4"/>
        <v>0.23289234661365948</v>
      </c>
      <c r="AA157">
        <v>14860</v>
      </c>
      <c r="AB157" s="21">
        <v>0.6068526156736227</v>
      </c>
      <c r="AC157">
        <v>14026</v>
      </c>
      <c r="AD157">
        <v>2681</v>
      </c>
      <c r="AE157" s="15">
        <v>90</v>
      </c>
      <c r="AF157" s="14">
        <v>834</v>
      </c>
      <c r="AG157" s="21">
        <v>5.6123822341857338E-2</v>
      </c>
      <c r="AH157">
        <v>15</v>
      </c>
      <c r="AI157">
        <v>12</v>
      </c>
      <c r="AJ157">
        <v>19</v>
      </c>
      <c r="AK157">
        <v>29</v>
      </c>
      <c r="AL157">
        <v>28</v>
      </c>
      <c r="AM157">
        <v>22</v>
      </c>
      <c r="AN157">
        <v>39</v>
      </c>
      <c r="AO157">
        <v>23</v>
      </c>
      <c r="AP157" s="51">
        <v>60</v>
      </c>
      <c r="AQ157" s="21">
        <f t="shared" si="5"/>
        <v>5.7065139857146938E-4</v>
      </c>
      <c r="AR157">
        <v>22</v>
      </c>
      <c r="AS157">
        <v>8</v>
      </c>
      <c r="AT157" s="15">
        <v>105</v>
      </c>
      <c r="AU157" s="28">
        <v>0.68307692307692303</v>
      </c>
      <c r="AV157" s="22">
        <v>0.14017094017094017</v>
      </c>
      <c r="AW157">
        <v>123</v>
      </c>
      <c r="AX157">
        <v>2</v>
      </c>
    </row>
    <row r="158" spans="1:50">
      <c r="A158" s="4" t="s">
        <v>423</v>
      </c>
      <c r="B158" s="5" t="s">
        <v>424</v>
      </c>
      <c r="C158" s="4" t="s">
        <v>104</v>
      </c>
      <c r="D158" s="4" t="s">
        <v>93</v>
      </c>
      <c r="E158" s="19">
        <v>68029</v>
      </c>
      <c r="F158" s="20">
        <v>29482</v>
      </c>
      <c r="G158" s="21">
        <v>0.43337400226374045</v>
      </c>
      <c r="H158" s="20">
        <v>30274</v>
      </c>
      <c r="I158" s="21">
        <v>0.4450160960766732</v>
      </c>
      <c r="J158" s="20">
        <v>30688</v>
      </c>
      <c r="K158" s="22">
        <v>0.45110173602434256</v>
      </c>
      <c r="L158" s="25">
        <v>792</v>
      </c>
      <c r="M158" s="21">
        <v>2.6161062297681177E-2</v>
      </c>
      <c r="N158">
        <v>0</v>
      </c>
      <c r="O158">
        <v>166</v>
      </c>
      <c r="P158">
        <v>3</v>
      </c>
      <c r="Q158">
        <v>266</v>
      </c>
      <c r="R158">
        <v>357</v>
      </c>
      <c r="S158" s="14">
        <v>678</v>
      </c>
      <c r="T158">
        <v>0</v>
      </c>
      <c r="U158">
        <v>2</v>
      </c>
      <c r="V158">
        <v>1</v>
      </c>
      <c r="W158">
        <v>565</v>
      </c>
      <c r="X158" s="15">
        <v>110</v>
      </c>
      <c r="Y158" s="14">
        <v>14381</v>
      </c>
      <c r="Z158" s="26">
        <f t="shared" si="4"/>
        <v>0.2113951403078099</v>
      </c>
      <c r="AA158">
        <v>11045</v>
      </c>
      <c r="AB158" s="21">
        <v>0.76802725818788675</v>
      </c>
      <c r="AC158">
        <v>10631</v>
      </c>
      <c r="AD158">
        <v>932</v>
      </c>
      <c r="AE158" s="15">
        <v>11</v>
      </c>
      <c r="AF158" s="14">
        <v>414</v>
      </c>
      <c r="AG158" s="21">
        <v>3.7483023992756902E-2</v>
      </c>
      <c r="AH158">
        <v>46</v>
      </c>
      <c r="AI158">
        <v>32</v>
      </c>
      <c r="AJ158">
        <v>54</v>
      </c>
      <c r="AK158">
        <v>89</v>
      </c>
      <c r="AL158">
        <v>174</v>
      </c>
      <c r="AM158">
        <v>89</v>
      </c>
      <c r="AN158">
        <v>6</v>
      </c>
      <c r="AO158">
        <v>0</v>
      </c>
      <c r="AP158" s="51">
        <v>178</v>
      </c>
      <c r="AQ158" s="21">
        <f t="shared" si="5"/>
        <v>2.6165311852298285E-3</v>
      </c>
      <c r="AR158">
        <v>14</v>
      </c>
      <c r="AS158">
        <v>6</v>
      </c>
      <c r="AT158" s="15">
        <v>58</v>
      </c>
      <c r="AU158" s="28" t="s">
        <v>132</v>
      </c>
      <c r="AV158" s="22" t="s">
        <v>132</v>
      </c>
      <c r="AW158">
        <v>111</v>
      </c>
      <c r="AX158">
        <v>1</v>
      </c>
    </row>
    <row r="159" spans="1:50">
      <c r="A159" s="4" t="s">
        <v>425</v>
      </c>
      <c r="B159" s="5" t="s">
        <v>426</v>
      </c>
      <c r="C159" s="4" t="s">
        <v>104</v>
      </c>
      <c r="D159" s="4" t="s">
        <v>93</v>
      </c>
      <c r="E159" s="19">
        <v>108031</v>
      </c>
      <c r="F159" s="20">
        <v>38756</v>
      </c>
      <c r="G159" s="21">
        <v>0.35874887763697455</v>
      </c>
      <c r="H159" s="20">
        <v>39679</v>
      </c>
      <c r="I159" s="21">
        <v>0.36729272153363385</v>
      </c>
      <c r="J159" s="20">
        <v>39984</v>
      </c>
      <c r="K159" s="22">
        <v>0.37011598522646277</v>
      </c>
      <c r="L159" s="25">
        <v>923</v>
      </c>
      <c r="M159" s="21">
        <v>2.3261674941404773E-2</v>
      </c>
      <c r="N159">
        <v>1</v>
      </c>
      <c r="O159">
        <v>217</v>
      </c>
      <c r="P159">
        <v>7</v>
      </c>
      <c r="Q159">
        <v>556</v>
      </c>
      <c r="R159">
        <v>142</v>
      </c>
      <c r="S159" s="14">
        <v>945</v>
      </c>
      <c r="T159">
        <v>0</v>
      </c>
      <c r="U159">
        <v>6</v>
      </c>
      <c r="V159">
        <v>2</v>
      </c>
      <c r="W159">
        <v>931</v>
      </c>
      <c r="X159" s="15">
        <v>6</v>
      </c>
      <c r="Y159" s="14">
        <v>20500</v>
      </c>
      <c r="Z159" s="26">
        <f t="shared" si="4"/>
        <v>0.18976034656718904</v>
      </c>
      <c r="AA159">
        <v>14199</v>
      </c>
      <c r="AB159" s="21">
        <v>0.69263414634146336</v>
      </c>
      <c r="AC159">
        <v>13894</v>
      </c>
      <c r="AD159">
        <v>1428</v>
      </c>
      <c r="AE159" s="15">
        <v>111</v>
      </c>
      <c r="AF159" s="14">
        <v>305</v>
      </c>
      <c r="AG159" s="21">
        <v>2.1480385942672018E-2</v>
      </c>
      <c r="AH159">
        <v>18</v>
      </c>
      <c r="AI159">
        <v>9</v>
      </c>
      <c r="AJ159">
        <v>29</v>
      </c>
      <c r="AK159">
        <v>84</v>
      </c>
      <c r="AL159">
        <v>140</v>
      </c>
      <c r="AM159">
        <v>31</v>
      </c>
      <c r="AN159">
        <v>24</v>
      </c>
      <c r="AO159">
        <v>28</v>
      </c>
      <c r="AP159" s="51">
        <v>1142</v>
      </c>
      <c r="AQ159" s="21">
        <f t="shared" si="5"/>
        <v>1.0571039794133166E-2</v>
      </c>
      <c r="AR159">
        <v>6</v>
      </c>
      <c r="AS159">
        <v>1</v>
      </c>
      <c r="AT159" s="15">
        <v>65</v>
      </c>
      <c r="AU159" s="28">
        <v>0.90693430656934304</v>
      </c>
      <c r="AV159" s="22">
        <v>8.0291970802919707E-2</v>
      </c>
      <c r="AW159">
        <v>75</v>
      </c>
      <c r="AX159">
        <v>3</v>
      </c>
    </row>
    <row r="160" spans="1:50">
      <c r="A160" s="4" t="s">
        <v>427</v>
      </c>
      <c r="B160" s="5" t="s">
        <v>428</v>
      </c>
      <c r="C160" s="4" t="s">
        <v>104</v>
      </c>
      <c r="D160" s="4" t="s">
        <v>93</v>
      </c>
      <c r="E160" s="19">
        <v>62349</v>
      </c>
      <c r="F160" s="20">
        <v>20329</v>
      </c>
      <c r="G160" s="21">
        <v>0.32605174100627116</v>
      </c>
      <c r="H160" s="20">
        <v>20808</v>
      </c>
      <c r="I160" s="21">
        <v>0.33373430207381033</v>
      </c>
      <c r="J160" s="20">
        <v>21280</v>
      </c>
      <c r="K160" s="22">
        <v>0.34130459189401596</v>
      </c>
      <c r="L160" s="25">
        <v>479</v>
      </c>
      <c r="M160" s="21">
        <v>2.3019992310649749E-2</v>
      </c>
      <c r="N160">
        <v>0</v>
      </c>
      <c r="O160">
        <v>145</v>
      </c>
      <c r="P160">
        <v>0</v>
      </c>
      <c r="Q160">
        <v>82</v>
      </c>
      <c r="R160">
        <v>252</v>
      </c>
      <c r="S160" s="14">
        <v>613</v>
      </c>
      <c r="T160">
        <v>0</v>
      </c>
      <c r="U160">
        <v>3</v>
      </c>
      <c r="V160">
        <v>0</v>
      </c>
      <c r="W160">
        <v>596</v>
      </c>
      <c r="X160" s="15">
        <v>14</v>
      </c>
      <c r="Y160" s="14">
        <v>8889</v>
      </c>
      <c r="Z160" s="26">
        <f t="shared" si="4"/>
        <v>0.14256844536399943</v>
      </c>
      <c r="AA160">
        <v>6658</v>
      </c>
      <c r="AB160" s="21">
        <v>0.74901563730453369</v>
      </c>
      <c r="AC160">
        <v>6186</v>
      </c>
      <c r="AD160">
        <v>123</v>
      </c>
      <c r="AE160" s="15">
        <v>10</v>
      </c>
      <c r="AF160" s="14">
        <v>472</v>
      </c>
      <c r="AG160" s="21">
        <v>7.0892159807750071E-2</v>
      </c>
      <c r="AH160">
        <v>20</v>
      </c>
      <c r="AI160">
        <v>6</v>
      </c>
      <c r="AJ160">
        <v>84</v>
      </c>
      <c r="AK160">
        <v>410</v>
      </c>
      <c r="AL160">
        <v>112</v>
      </c>
      <c r="AM160">
        <v>96</v>
      </c>
      <c r="AN160">
        <v>15</v>
      </c>
      <c r="AO160">
        <v>2</v>
      </c>
      <c r="AP160" s="51">
        <v>206</v>
      </c>
      <c r="AQ160" s="21">
        <f t="shared" si="5"/>
        <v>3.3039824215304174E-3</v>
      </c>
      <c r="AR160">
        <v>3</v>
      </c>
      <c r="AS160">
        <v>3</v>
      </c>
      <c r="AT160" s="15">
        <v>34</v>
      </c>
      <c r="AU160" s="28">
        <v>0.87297633872976343</v>
      </c>
      <c r="AV160" s="22">
        <v>0.1095890410958904</v>
      </c>
      <c r="AW160">
        <v>88</v>
      </c>
      <c r="AX160">
        <v>1</v>
      </c>
    </row>
    <row r="161" spans="1:50">
      <c r="A161" s="4" t="s">
        <v>429</v>
      </c>
      <c r="B161" s="5" t="s">
        <v>430</v>
      </c>
      <c r="C161" s="4" t="s">
        <v>104</v>
      </c>
      <c r="D161" s="4" t="s">
        <v>93</v>
      </c>
      <c r="E161" s="19">
        <v>76779</v>
      </c>
      <c r="F161" s="20">
        <v>25769</v>
      </c>
      <c r="G161" s="21">
        <v>0.33562562679899449</v>
      </c>
      <c r="H161" s="20">
        <v>26528</v>
      </c>
      <c r="I161" s="21">
        <v>0.34551114236965835</v>
      </c>
      <c r="J161" s="20">
        <v>27030</v>
      </c>
      <c r="K161" s="22">
        <v>0.35204938850466927</v>
      </c>
      <c r="L161" s="25">
        <v>759</v>
      </c>
      <c r="M161" s="21">
        <v>2.861127864897467E-2</v>
      </c>
      <c r="N161">
        <v>0</v>
      </c>
      <c r="O161">
        <v>217</v>
      </c>
      <c r="P161">
        <v>1</v>
      </c>
      <c r="Q161">
        <v>0</v>
      </c>
      <c r="R161">
        <v>541</v>
      </c>
      <c r="S161" s="14">
        <v>795</v>
      </c>
      <c r="T161">
        <v>0</v>
      </c>
      <c r="U161">
        <v>3</v>
      </c>
      <c r="V161">
        <v>0</v>
      </c>
      <c r="W161">
        <v>0</v>
      </c>
      <c r="X161" s="15">
        <v>792</v>
      </c>
      <c r="Y161" s="14">
        <v>13123</v>
      </c>
      <c r="Z161" s="26">
        <f t="shared" si="4"/>
        <v>0.170919131533362</v>
      </c>
      <c r="AA161">
        <v>9162</v>
      </c>
      <c r="AB161" s="21">
        <v>0.69816352968071327</v>
      </c>
      <c r="AC161">
        <v>8660</v>
      </c>
      <c r="AD161">
        <v>1562</v>
      </c>
      <c r="AE161" s="15">
        <v>86</v>
      </c>
      <c r="AF161" s="14">
        <v>502</v>
      </c>
      <c r="AG161" s="21">
        <v>5.4791530233573457E-2</v>
      </c>
      <c r="AH161">
        <v>0</v>
      </c>
      <c r="AI161">
        <v>0</v>
      </c>
      <c r="AJ161">
        <v>0</v>
      </c>
      <c r="AK161">
        <v>214</v>
      </c>
      <c r="AL161">
        <v>114</v>
      </c>
      <c r="AM161">
        <v>76</v>
      </c>
      <c r="AN161">
        <v>0</v>
      </c>
      <c r="AO161">
        <v>0</v>
      </c>
      <c r="AP161" s="51">
        <v>339</v>
      </c>
      <c r="AQ161" s="21">
        <f t="shared" si="5"/>
        <v>4.4152698003360295E-3</v>
      </c>
      <c r="AR161">
        <v>5</v>
      </c>
      <c r="AS161">
        <v>0</v>
      </c>
      <c r="AT161" s="15">
        <v>52</v>
      </c>
      <c r="AU161" s="28">
        <v>0.4955357142857143</v>
      </c>
      <c r="AV161" s="22">
        <v>0.2767857142857143</v>
      </c>
      <c r="AW161">
        <v>38</v>
      </c>
      <c r="AX161">
        <v>1</v>
      </c>
    </row>
    <row r="162" spans="1:50">
      <c r="A162" s="4" t="s">
        <v>431</v>
      </c>
      <c r="B162" s="5" t="s">
        <v>432</v>
      </c>
      <c r="C162" s="4" t="s">
        <v>104</v>
      </c>
      <c r="D162" s="4" t="s">
        <v>93</v>
      </c>
      <c r="E162" s="19">
        <v>67766</v>
      </c>
      <c r="F162" s="20">
        <v>23947</v>
      </c>
      <c r="G162" s="21">
        <v>0.35337780007673464</v>
      </c>
      <c r="H162" s="20">
        <v>24596</v>
      </c>
      <c r="I162" s="21">
        <v>0.36295487412566774</v>
      </c>
      <c r="J162" s="20">
        <v>24973</v>
      </c>
      <c r="K162" s="22">
        <v>0.36851813593837618</v>
      </c>
      <c r="L162" s="25">
        <v>649</v>
      </c>
      <c r="M162" s="21">
        <v>2.6386404293381037E-2</v>
      </c>
      <c r="N162">
        <v>1</v>
      </c>
      <c r="O162">
        <v>209</v>
      </c>
      <c r="P162">
        <v>10</v>
      </c>
      <c r="Q162">
        <v>315</v>
      </c>
      <c r="R162">
        <v>114</v>
      </c>
      <c r="S162" s="14">
        <v>571</v>
      </c>
      <c r="T162">
        <v>0</v>
      </c>
      <c r="U162">
        <v>14</v>
      </c>
      <c r="V162">
        <v>0</v>
      </c>
      <c r="W162">
        <v>555</v>
      </c>
      <c r="X162" s="15">
        <v>2</v>
      </c>
      <c r="Y162" s="14">
        <v>13034</v>
      </c>
      <c r="Z162" s="26">
        <f t="shared" si="4"/>
        <v>0.19233834076085352</v>
      </c>
      <c r="AA162">
        <v>9498</v>
      </c>
      <c r="AB162" s="21">
        <v>0.7287095289243517</v>
      </c>
      <c r="AC162">
        <v>9121</v>
      </c>
      <c r="AD162">
        <v>1573</v>
      </c>
      <c r="AE162" s="15">
        <v>39</v>
      </c>
      <c r="AF162" s="14">
        <v>377</v>
      </c>
      <c r="AG162" s="21">
        <v>3.969256685618025E-2</v>
      </c>
      <c r="AH162">
        <v>4</v>
      </c>
      <c r="AI162">
        <v>4</v>
      </c>
      <c r="AJ162">
        <v>3</v>
      </c>
      <c r="AK162">
        <v>30</v>
      </c>
      <c r="AL162">
        <v>62</v>
      </c>
      <c r="AM162">
        <v>4</v>
      </c>
      <c r="AN162">
        <v>20</v>
      </c>
      <c r="AO162">
        <v>108</v>
      </c>
      <c r="AP162" s="51">
        <v>139</v>
      </c>
      <c r="AQ162" s="21">
        <f t="shared" si="5"/>
        <v>2.0511761060118643E-3</v>
      </c>
      <c r="AR162">
        <v>3</v>
      </c>
      <c r="AS162">
        <v>2</v>
      </c>
      <c r="AT162" s="15">
        <v>93</v>
      </c>
      <c r="AU162" s="28">
        <v>0.52244508118433619</v>
      </c>
      <c r="AV162" s="22">
        <v>0.21585482330468003</v>
      </c>
      <c r="AW162">
        <v>61</v>
      </c>
      <c r="AX162">
        <v>0</v>
      </c>
    </row>
    <row r="163" spans="1:50">
      <c r="A163" s="4" t="s">
        <v>433</v>
      </c>
      <c r="B163" s="5" t="s">
        <v>434</v>
      </c>
      <c r="C163" s="4" t="s">
        <v>104</v>
      </c>
      <c r="D163" s="4" t="s">
        <v>93</v>
      </c>
      <c r="E163" s="19">
        <v>66324</v>
      </c>
      <c r="F163" s="20">
        <v>26109</v>
      </c>
      <c r="G163" s="21">
        <v>0.39365840419757553</v>
      </c>
      <c r="H163" s="20">
        <v>26714</v>
      </c>
      <c r="I163" s="21">
        <v>0.40278029069416804</v>
      </c>
      <c r="J163" s="20">
        <v>27083</v>
      </c>
      <c r="K163" s="22">
        <v>0.40834388758217238</v>
      </c>
      <c r="L163" s="25">
        <v>605</v>
      </c>
      <c r="M163" s="21">
        <v>2.264730104065284E-2</v>
      </c>
      <c r="N163">
        <v>0</v>
      </c>
      <c r="O163">
        <v>100</v>
      </c>
      <c r="P163">
        <v>3</v>
      </c>
      <c r="Q163">
        <v>502</v>
      </c>
      <c r="R163">
        <v>0</v>
      </c>
      <c r="S163" s="14">
        <v>964</v>
      </c>
      <c r="T163">
        <v>0</v>
      </c>
      <c r="U163">
        <v>8</v>
      </c>
      <c r="V163">
        <v>0</v>
      </c>
      <c r="W163">
        <v>703</v>
      </c>
      <c r="X163" s="15">
        <v>253</v>
      </c>
      <c r="Y163" s="14">
        <v>12162</v>
      </c>
      <c r="Z163" s="26">
        <f t="shared" si="4"/>
        <v>0.18337253482902116</v>
      </c>
      <c r="AA163">
        <v>8593</v>
      </c>
      <c r="AB163" s="21">
        <v>0.70654497615523759</v>
      </c>
      <c r="AC163">
        <v>8224</v>
      </c>
      <c r="AD163">
        <v>8344</v>
      </c>
      <c r="AE163" s="15">
        <v>5</v>
      </c>
      <c r="AF163" s="14">
        <v>369</v>
      </c>
      <c r="AG163" s="21">
        <v>4.2941929477481669E-2</v>
      </c>
      <c r="AH163">
        <v>55</v>
      </c>
      <c r="AI163">
        <v>59</v>
      </c>
      <c r="AJ163">
        <v>54</v>
      </c>
      <c r="AK163">
        <v>141</v>
      </c>
      <c r="AL163">
        <v>55</v>
      </c>
      <c r="AM163">
        <v>31</v>
      </c>
      <c r="AN163">
        <v>5</v>
      </c>
      <c r="AO163">
        <v>45</v>
      </c>
      <c r="AP163" s="51">
        <v>46</v>
      </c>
      <c r="AQ163" s="21">
        <f t="shared" si="5"/>
        <v>6.9356492370785839E-4</v>
      </c>
      <c r="AR163">
        <v>13</v>
      </c>
      <c r="AS163">
        <v>11</v>
      </c>
      <c r="AT163" s="15">
        <v>6</v>
      </c>
      <c r="AU163" s="28">
        <v>0.65019220208676554</v>
      </c>
      <c r="AV163" s="22">
        <v>0.33552992861065351</v>
      </c>
      <c r="AW163">
        <v>51</v>
      </c>
      <c r="AX163">
        <v>1</v>
      </c>
    </row>
    <row r="164" spans="1:50">
      <c r="A164" s="4" t="s">
        <v>435</v>
      </c>
      <c r="B164" s="5" t="s">
        <v>436</v>
      </c>
      <c r="C164" s="4" t="s">
        <v>104</v>
      </c>
      <c r="D164" s="4" t="s">
        <v>93</v>
      </c>
      <c r="E164" s="19">
        <v>95205</v>
      </c>
      <c r="F164" s="20">
        <v>39242</v>
      </c>
      <c r="G164" s="21">
        <v>0.41218423402132243</v>
      </c>
      <c r="H164" s="20">
        <v>40131</v>
      </c>
      <c r="I164" s="21">
        <v>0.42152197888766346</v>
      </c>
      <c r="J164" s="20">
        <v>40580</v>
      </c>
      <c r="K164" s="22">
        <v>0.42623811774591669</v>
      </c>
      <c r="L164" s="25">
        <v>889</v>
      </c>
      <c r="M164" s="21">
        <v>2.2152450723879294E-2</v>
      </c>
      <c r="N164">
        <v>0</v>
      </c>
      <c r="O164">
        <v>236</v>
      </c>
      <c r="P164">
        <v>4</v>
      </c>
      <c r="Q164">
        <v>439</v>
      </c>
      <c r="R164">
        <v>210</v>
      </c>
      <c r="S164" s="14">
        <v>1000</v>
      </c>
      <c r="T164">
        <v>0</v>
      </c>
      <c r="U164">
        <v>1</v>
      </c>
      <c r="V164">
        <v>0</v>
      </c>
      <c r="W164">
        <v>999</v>
      </c>
      <c r="X164" s="15">
        <v>0</v>
      </c>
      <c r="Y164" s="14">
        <v>25314</v>
      </c>
      <c r="Z164" s="26">
        <f t="shared" si="4"/>
        <v>0.26588939656530647</v>
      </c>
      <c r="AA164">
        <v>18097</v>
      </c>
      <c r="AB164" s="21">
        <v>0.71490084538200205</v>
      </c>
      <c r="AC164">
        <v>17648</v>
      </c>
      <c r="AD164">
        <v>795</v>
      </c>
      <c r="AE164" s="15">
        <v>23</v>
      </c>
      <c r="AF164" s="14">
        <v>449</v>
      </c>
      <c r="AG164" s="21">
        <v>2.4810742111952257E-2</v>
      </c>
      <c r="AH164">
        <v>77</v>
      </c>
      <c r="AI164">
        <v>21</v>
      </c>
      <c r="AJ164">
        <v>55</v>
      </c>
      <c r="AK164">
        <v>107</v>
      </c>
      <c r="AL164">
        <v>116</v>
      </c>
      <c r="AM164">
        <v>20</v>
      </c>
      <c r="AN164">
        <v>0</v>
      </c>
      <c r="AO164">
        <v>24</v>
      </c>
      <c r="AP164" s="51">
        <v>114</v>
      </c>
      <c r="AQ164" s="21">
        <f t="shared" si="5"/>
        <v>1.1974161020954781E-3</v>
      </c>
      <c r="AR164">
        <v>8</v>
      </c>
      <c r="AS164">
        <v>4</v>
      </c>
      <c r="AT164" s="15">
        <v>158</v>
      </c>
      <c r="AU164" s="28">
        <v>0.44946401225114857</v>
      </c>
      <c r="AV164" s="22">
        <v>0.29122001020929045</v>
      </c>
      <c r="AW164">
        <v>109</v>
      </c>
      <c r="AX164">
        <v>4</v>
      </c>
    </row>
    <row r="165" spans="1:50">
      <c r="A165" s="4" t="s">
        <v>437</v>
      </c>
      <c r="B165" s="5" t="s">
        <v>438</v>
      </c>
      <c r="C165" s="4" t="s">
        <v>104</v>
      </c>
      <c r="D165" s="4" t="s">
        <v>93</v>
      </c>
      <c r="E165" s="19">
        <v>75788</v>
      </c>
      <c r="F165" s="20">
        <v>20332</v>
      </c>
      <c r="G165" s="21">
        <v>0.26827466089618407</v>
      </c>
      <c r="H165" s="20">
        <v>21128</v>
      </c>
      <c r="I165" s="21">
        <v>0.2787776428986119</v>
      </c>
      <c r="J165" s="20">
        <v>21720</v>
      </c>
      <c r="K165" s="22">
        <v>0.28658890589539243</v>
      </c>
      <c r="L165" s="25">
        <v>796</v>
      </c>
      <c r="M165" s="21">
        <v>3.7675123059447181E-2</v>
      </c>
      <c r="N165">
        <v>0</v>
      </c>
      <c r="O165">
        <v>175</v>
      </c>
      <c r="P165">
        <v>2</v>
      </c>
      <c r="Q165">
        <v>457</v>
      </c>
      <c r="R165">
        <v>162</v>
      </c>
      <c r="S165" s="14">
        <v>1005</v>
      </c>
      <c r="T165">
        <v>0</v>
      </c>
      <c r="U165">
        <v>5</v>
      </c>
      <c r="V165">
        <v>0</v>
      </c>
      <c r="W165">
        <v>999</v>
      </c>
      <c r="X165" s="15">
        <v>1</v>
      </c>
      <c r="Y165" s="14">
        <v>14359</v>
      </c>
      <c r="Z165" s="26">
        <f t="shared" si="4"/>
        <v>0.18946271177495119</v>
      </c>
      <c r="AA165">
        <v>10738</v>
      </c>
      <c r="AB165" s="21">
        <v>0.7478236646005989</v>
      </c>
      <c r="AC165">
        <v>10146</v>
      </c>
      <c r="AD165">
        <v>1698</v>
      </c>
      <c r="AE165" s="15">
        <v>70</v>
      </c>
      <c r="AF165" s="14">
        <v>592</v>
      </c>
      <c r="AG165" s="21">
        <v>5.5131309368597503E-2</v>
      </c>
      <c r="AH165">
        <v>22</v>
      </c>
      <c r="AI165">
        <v>5</v>
      </c>
      <c r="AJ165">
        <v>105</v>
      </c>
      <c r="AK165">
        <v>5</v>
      </c>
      <c r="AL165">
        <v>82</v>
      </c>
      <c r="AM165">
        <v>61</v>
      </c>
      <c r="AN165">
        <v>5</v>
      </c>
      <c r="AO165">
        <v>41</v>
      </c>
      <c r="AP165" s="51">
        <v>40</v>
      </c>
      <c r="AQ165" s="21">
        <f t="shared" si="5"/>
        <v>5.2778804032300628E-4</v>
      </c>
      <c r="AR165">
        <v>11</v>
      </c>
      <c r="AS165">
        <v>8</v>
      </c>
      <c r="AT165" s="15">
        <v>63</v>
      </c>
      <c r="AU165" s="28">
        <v>0.81204569055036346</v>
      </c>
      <c r="AV165" s="22">
        <v>0.14953271028037382</v>
      </c>
      <c r="AW165">
        <v>35</v>
      </c>
      <c r="AX165">
        <v>0</v>
      </c>
    </row>
    <row r="166" spans="1:50">
      <c r="A166" s="4" t="s">
        <v>439</v>
      </c>
      <c r="B166" s="10" t="s">
        <v>440</v>
      </c>
      <c r="C166" s="4" t="s">
        <v>104</v>
      </c>
      <c r="D166" s="4" t="s">
        <v>94</v>
      </c>
      <c r="E166" s="19">
        <v>48944</v>
      </c>
      <c r="F166" s="20">
        <v>17794</v>
      </c>
      <c r="G166" s="21">
        <v>0.36355835240274598</v>
      </c>
      <c r="H166" s="20">
        <v>18316</v>
      </c>
      <c r="I166" s="21">
        <v>0.37422360248447206</v>
      </c>
      <c r="J166" s="20">
        <v>18766</v>
      </c>
      <c r="K166" s="22">
        <v>0.38341778358940831</v>
      </c>
      <c r="L166" s="25">
        <v>522</v>
      </c>
      <c r="M166" s="21">
        <v>2.8499672417558419E-2</v>
      </c>
      <c r="N166">
        <v>0</v>
      </c>
      <c r="O166">
        <v>153</v>
      </c>
      <c r="P166">
        <v>75</v>
      </c>
      <c r="Q166">
        <v>248</v>
      </c>
      <c r="R166">
        <v>46</v>
      </c>
      <c r="S166" s="14">
        <v>499</v>
      </c>
      <c r="T166">
        <v>0</v>
      </c>
      <c r="U166">
        <v>81</v>
      </c>
      <c r="V166">
        <v>0</v>
      </c>
      <c r="W166">
        <v>292</v>
      </c>
      <c r="X166" s="15">
        <v>126</v>
      </c>
      <c r="Y166" s="14">
        <v>9784</v>
      </c>
      <c r="Z166" s="26">
        <f t="shared" si="4"/>
        <v>0.19990192873488069</v>
      </c>
      <c r="AA166">
        <v>7160</v>
      </c>
      <c r="AB166" s="21">
        <v>0.73180703188879803</v>
      </c>
      <c r="AC166">
        <v>6710</v>
      </c>
      <c r="AD166">
        <v>6915</v>
      </c>
      <c r="AE166" s="15">
        <v>659</v>
      </c>
      <c r="AF166" s="14">
        <v>450</v>
      </c>
      <c r="AG166" s="21">
        <v>6.2849162011173187E-2</v>
      </c>
      <c r="AH166">
        <v>10</v>
      </c>
      <c r="AI166">
        <v>3</v>
      </c>
      <c r="AJ166">
        <v>39</v>
      </c>
      <c r="AK166">
        <v>44</v>
      </c>
      <c r="AL166">
        <v>68</v>
      </c>
      <c r="AM166">
        <v>22</v>
      </c>
      <c r="AN166">
        <v>200</v>
      </c>
      <c r="AO166">
        <v>32</v>
      </c>
      <c r="AP166" s="51">
        <v>15</v>
      </c>
      <c r="AQ166" s="21">
        <f t="shared" si="5"/>
        <v>3.064727034978751E-4</v>
      </c>
      <c r="AR166">
        <v>8</v>
      </c>
      <c r="AS166">
        <v>4</v>
      </c>
      <c r="AT166" s="15">
        <v>59</v>
      </c>
      <c r="AU166" s="28">
        <v>0.7463516330785267</v>
      </c>
      <c r="AV166" s="22">
        <v>0.25364836692147325</v>
      </c>
      <c r="AW166">
        <v>73</v>
      </c>
      <c r="AX166">
        <v>0</v>
      </c>
    </row>
    <row r="167" spans="1:50">
      <c r="A167" s="4" t="s">
        <v>441</v>
      </c>
      <c r="B167" s="8" t="s">
        <v>442</v>
      </c>
      <c r="C167" s="4" t="s">
        <v>104</v>
      </c>
      <c r="D167" s="4" t="s">
        <v>94</v>
      </c>
      <c r="E167" s="19">
        <v>128397</v>
      </c>
      <c r="F167" s="20">
        <v>40007</v>
      </c>
      <c r="G167" s="21">
        <f>F167/E167</f>
        <v>0.31158827698466474</v>
      </c>
      <c r="H167" s="20">
        <f>F167+L167</f>
        <v>41159</v>
      </c>
      <c r="I167" s="21">
        <f>H167/E167</f>
        <v>0.32056044923167987</v>
      </c>
      <c r="J167" s="20">
        <f>H167+AF167</f>
        <v>41411</v>
      </c>
      <c r="K167" s="22">
        <f>J167/E167</f>
        <v>0.32252311191071442</v>
      </c>
      <c r="L167" s="25">
        <v>1152</v>
      </c>
      <c r="M167" s="21">
        <f>L167/H167</f>
        <v>2.7989018197721031E-2</v>
      </c>
      <c r="N167">
        <v>0</v>
      </c>
      <c r="O167">
        <v>347</v>
      </c>
      <c r="P167">
        <v>12</v>
      </c>
      <c r="Q167">
        <v>554</v>
      </c>
      <c r="R167">
        <v>239</v>
      </c>
      <c r="S167" s="14">
        <v>925</v>
      </c>
      <c r="T167">
        <v>0</v>
      </c>
      <c r="U167">
        <v>6</v>
      </c>
      <c r="V167">
        <v>0</v>
      </c>
      <c r="W167">
        <v>906</v>
      </c>
      <c r="X167" s="15">
        <v>13</v>
      </c>
      <c r="Y167" s="14">
        <v>23564</v>
      </c>
      <c r="Z167" s="26">
        <f t="shared" si="4"/>
        <v>0.1835245371776599</v>
      </c>
      <c r="AA167">
        <v>16534</v>
      </c>
      <c r="AB167" s="21">
        <v>0.70166355457477503</v>
      </c>
      <c r="AC167">
        <v>16282</v>
      </c>
      <c r="AD167">
        <v>1055</v>
      </c>
      <c r="AE167" s="15">
        <v>122</v>
      </c>
      <c r="AF167" s="14">
        <v>252</v>
      </c>
      <c r="AG167" s="21">
        <v>1.5241320914479255E-2</v>
      </c>
      <c r="AH167">
        <v>5</v>
      </c>
      <c r="AI167">
        <v>6</v>
      </c>
      <c r="AJ167">
        <v>22</v>
      </c>
      <c r="AK167">
        <v>57</v>
      </c>
      <c r="AL167">
        <v>173</v>
      </c>
      <c r="AM167">
        <v>37</v>
      </c>
      <c r="AN167">
        <v>1</v>
      </c>
      <c r="AO167">
        <v>4</v>
      </c>
      <c r="AP167" s="51">
        <v>77</v>
      </c>
      <c r="AQ167" s="21">
        <f t="shared" si="5"/>
        <v>5.9970248526055908E-4</v>
      </c>
      <c r="AR167">
        <v>2</v>
      </c>
      <c r="AS167">
        <v>0</v>
      </c>
      <c r="AT167" s="15">
        <v>71</v>
      </c>
      <c r="AU167" s="28">
        <v>0.79574468085106387</v>
      </c>
      <c r="AV167" s="22">
        <v>0.20425531914893616</v>
      </c>
      <c r="AW167">
        <v>66</v>
      </c>
      <c r="AX167">
        <v>2</v>
      </c>
    </row>
    <row r="168" spans="1:50">
      <c r="A168" s="4" t="s">
        <v>443</v>
      </c>
      <c r="B168" s="5" t="s">
        <v>444</v>
      </c>
      <c r="C168" s="4" t="s">
        <v>104</v>
      </c>
      <c r="D168" s="4" t="s">
        <v>94</v>
      </c>
      <c r="E168" s="19">
        <v>208738</v>
      </c>
      <c r="F168" s="20">
        <v>55979</v>
      </c>
      <c r="G168" s="21">
        <v>0.26817829048855502</v>
      </c>
      <c r="H168" s="20">
        <v>56808</v>
      </c>
      <c r="I168" s="21">
        <v>0.27214977627456427</v>
      </c>
      <c r="J168" s="20">
        <v>57343</v>
      </c>
      <c r="K168" s="22">
        <v>0.27471279786143393</v>
      </c>
      <c r="L168" s="25">
        <v>829</v>
      </c>
      <c r="M168" s="21">
        <v>1.459301506830024E-2</v>
      </c>
      <c r="N168">
        <v>0</v>
      </c>
      <c r="O168">
        <v>396</v>
      </c>
      <c r="P168">
        <v>1</v>
      </c>
      <c r="Q168">
        <v>97</v>
      </c>
      <c r="R168">
        <v>335</v>
      </c>
      <c r="S168" s="14">
        <v>1167</v>
      </c>
      <c r="T168">
        <v>0</v>
      </c>
      <c r="U168">
        <v>8</v>
      </c>
      <c r="V168">
        <v>0</v>
      </c>
      <c r="W168">
        <v>1138</v>
      </c>
      <c r="X168" s="15">
        <v>21</v>
      </c>
      <c r="Y168" s="14">
        <v>32780</v>
      </c>
      <c r="Z168" s="26">
        <f t="shared" si="4"/>
        <v>0.15703896750950952</v>
      </c>
      <c r="AA168">
        <v>20067</v>
      </c>
      <c r="AB168" s="21">
        <v>0.61217205613178771</v>
      </c>
      <c r="AC168">
        <v>19532</v>
      </c>
      <c r="AD168">
        <v>1896</v>
      </c>
      <c r="AE168" s="15">
        <v>37</v>
      </c>
      <c r="AF168" s="14">
        <v>535</v>
      </c>
      <c r="AG168" s="21">
        <v>2.6660686699556485E-2</v>
      </c>
      <c r="AH168">
        <v>10</v>
      </c>
      <c r="AI168">
        <v>8</v>
      </c>
      <c r="AJ168">
        <v>0</v>
      </c>
      <c r="AK168">
        <v>73</v>
      </c>
      <c r="AL168">
        <v>22</v>
      </c>
      <c r="AM168">
        <v>18</v>
      </c>
      <c r="AN168">
        <v>43</v>
      </c>
      <c r="AO168">
        <v>87</v>
      </c>
      <c r="AP168" s="51">
        <v>21</v>
      </c>
      <c r="AQ168" s="21">
        <f t="shared" si="5"/>
        <v>1.0060458565282795E-4</v>
      </c>
      <c r="AR168">
        <v>5</v>
      </c>
      <c r="AS168">
        <v>4</v>
      </c>
      <c r="AT168" s="15">
        <v>46</v>
      </c>
      <c r="AU168" s="28" t="s">
        <v>132</v>
      </c>
      <c r="AV168" s="22" t="s">
        <v>132</v>
      </c>
      <c r="AW168">
        <v>66</v>
      </c>
      <c r="AX168">
        <v>1</v>
      </c>
    </row>
    <row r="169" spans="1:50">
      <c r="A169" s="4" t="s">
        <v>445</v>
      </c>
      <c r="B169" s="5" t="s">
        <v>446</v>
      </c>
      <c r="C169" s="4" t="s">
        <v>104</v>
      </c>
      <c r="D169" s="4" t="s">
        <v>94</v>
      </c>
      <c r="E169" s="19">
        <v>94654</v>
      </c>
      <c r="F169" s="20">
        <v>34019</v>
      </c>
      <c r="G169" s="21">
        <v>0.3594037230333636</v>
      </c>
      <c r="H169" s="20">
        <v>35025</v>
      </c>
      <c r="I169" s="21">
        <v>0.37003190567752026</v>
      </c>
      <c r="J169" s="20">
        <v>35275</v>
      </c>
      <c r="K169" s="22">
        <v>0.37267310414773808</v>
      </c>
      <c r="L169" s="25">
        <v>1006</v>
      </c>
      <c r="M169" s="21">
        <v>2.8722341184867953E-2</v>
      </c>
      <c r="N169">
        <v>0</v>
      </c>
      <c r="O169">
        <v>298</v>
      </c>
      <c r="P169">
        <v>11</v>
      </c>
      <c r="Q169">
        <v>496</v>
      </c>
      <c r="R169">
        <v>201</v>
      </c>
      <c r="S169" s="14">
        <v>957</v>
      </c>
      <c r="T169">
        <v>0</v>
      </c>
      <c r="U169">
        <v>5</v>
      </c>
      <c r="V169">
        <v>0</v>
      </c>
      <c r="W169">
        <v>751</v>
      </c>
      <c r="X169" s="15">
        <v>201</v>
      </c>
      <c r="Y169" s="14">
        <v>16538</v>
      </c>
      <c r="Z169" s="26">
        <f t="shared" si="4"/>
        <v>0.17472056120185095</v>
      </c>
      <c r="AA169">
        <v>10950</v>
      </c>
      <c r="AB169" s="21">
        <v>0.6621115007860684</v>
      </c>
      <c r="AC169">
        <v>10700</v>
      </c>
      <c r="AD169">
        <v>2667</v>
      </c>
      <c r="AE169" s="15">
        <v>98</v>
      </c>
      <c r="AF169" s="14">
        <v>250</v>
      </c>
      <c r="AG169" s="21">
        <v>2.2831050228310501E-2</v>
      </c>
      <c r="AH169">
        <v>3</v>
      </c>
      <c r="AI169">
        <v>3</v>
      </c>
      <c r="AJ169">
        <v>5</v>
      </c>
      <c r="AK169">
        <v>43</v>
      </c>
      <c r="AL169">
        <v>6</v>
      </c>
      <c r="AM169">
        <v>2</v>
      </c>
      <c r="AN169">
        <v>10</v>
      </c>
      <c r="AO169">
        <v>10</v>
      </c>
      <c r="AP169" s="51">
        <v>56</v>
      </c>
      <c r="AQ169" s="21">
        <f t="shared" si="5"/>
        <v>5.9162845732879752E-4</v>
      </c>
      <c r="AR169">
        <v>29</v>
      </c>
      <c r="AS169">
        <v>2</v>
      </c>
      <c r="AT169" s="15">
        <v>439</v>
      </c>
      <c r="AU169" s="28">
        <v>0.82396541074737495</v>
      </c>
      <c r="AV169" s="22">
        <v>0.31809759110562075</v>
      </c>
      <c r="AW169">
        <v>475</v>
      </c>
      <c r="AX169">
        <v>35</v>
      </c>
    </row>
    <row r="170" spans="1:50">
      <c r="A170" s="4" t="s">
        <v>447</v>
      </c>
      <c r="B170" s="5" t="s">
        <v>448</v>
      </c>
      <c r="C170" s="4" t="s">
        <v>104</v>
      </c>
      <c r="D170" s="4" t="s">
        <v>94</v>
      </c>
      <c r="E170" s="19">
        <v>81796</v>
      </c>
      <c r="F170" s="20">
        <v>29024</v>
      </c>
      <c r="G170" s="21">
        <v>0.35483397721159959</v>
      </c>
      <c r="H170" s="20">
        <v>29683</v>
      </c>
      <c r="I170" s="21">
        <v>0.36289060589759892</v>
      </c>
      <c r="J170" s="20">
        <v>30023</v>
      </c>
      <c r="K170" s="22">
        <v>0.36704728837595968</v>
      </c>
      <c r="L170" s="25">
        <v>659</v>
      </c>
      <c r="M170" s="21">
        <v>2.2201259980460197E-2</v>
      </c>
      <c r="N170">
        <v>0</v>
      </c>
      <c r="O170">
        <v>256</v>
      </c>
      <c r="P170">
        <v>5</v>
      </c>
      <c r="Q170">
        <v>76</v>
      </c>
      <c r="R170">
        <v>322</v>
      </c>
      <c r="S170" s="14">
        <v>388</v>
      </c>
      <c r="T170">
        <v>0</v>
      </c>
      <c r="U170">
        <v>3</v>
      </c>
      <c r="V170">
        <v>0</v>
      </c>
      <c r="W170">
        <v>385</v>
      </c>
      <c r="X170" s="15">
        <v>0</v>
      </c>
      <c r="Y170" s="14">
        <v>18483</v>
      </c>
      <c r="Z170" s="26">
        <f t="shared" si="4"/>
        <v>0.22596459484571374</v>
      </c>
      <c r="AA170">
        <v>13118</v>
      </c>
      <c r="AB170" s="21">
        <v>0.70973326840880813</v>
      </c>
      <c r="AC170">
        <v>12778</v>
      </c>
      <c r="AD170">
        <v>582</v>
      </c>
      <c r="AE170" s="15">
        <v>67</v>
      </c>
      <c r="AF170" s="14">
        <v>340</v>
      </c>
      <c r="AG170" s="21">
        <v>2.5918585150175331E-2</v>
      </c>
      <c r="AH170">
        <v>0</v>
      </c>
      <c r="AI170">
        <v>0</v>
      </c>
      <c r="AJ170">
        <v>0</v>
      </c>
      <c r="AK170">
        <v>0</v>
      </c>
      <c r="AL170">
        <v>0</v>
      </c>
      <c r="AM170">
        <v>184</v>
      </c>
      <c r="AN170">
        <v>0</v>
      </c>
      <c r="AO170">
        <v>0</v>
      </c>
      <c r="AP170" s="51">
        <v>0</v>
      </c>
      <c r="AQ170" s="21">
        <f t="shared" si="5"/>
        <v>0</v>
      </c>
      <c r="AR170">
        <v>1</v>
      </c>
      <c r="AS170">
        <v>0</v>
      </c>
      <c r="AT170" s="15">
        <v>2</v>
      </c>
      <c r="AU170" s="28">
        <v>0.62857142857142856</v>
      </c>
      <c r="AV170" s="22">
        <v>0.37142857142857144</v>
      </c>
      <c r="AW170">
        <v>5</v>
      </c>
      <c r="AX170">
        <v>0</v>
      </c>
    </row>
    <row r="171" spans="1:50">
      <c r="A171" s="4" t="s">
        <v>449</v>
      </c>
      <c r="B171" s="5" t="s">
        <v>450</v>
      </c>
      <c r="C171" s="4" t="s">
        <v>104</v>
      </c>
      <c r="D171" s="4" t="s">
        <v>94</v>
      </c>
      <c r="E171" s="19">
        <v>76424</v>
      </c>
      <c r="F171" s="20">
        <v>27083</v>
      </c>
      <c r="G171" s="21">
        <v>0.35437820579922535</v>
      </c>
      <c r="H171" s="20">
        <v>27637</v>
      </c>
      <c r="I171" s="21">
        <v>0.36162723751701037</v>
      </c>
      <c r="J171" s="20">
        <v>27881</v>
      </c>
      <c r="K171" s="22">
        <v>0.36481995184758714</v>
      </c>
      <c r="L171" s="25">
        <v>554</v>
      </c>
      <c r="M171" s="21">
        <v>2.0045591055469117E-2</v>
      </c>
      <c r="N171">
        <v>0</v>
      </c>
      <c r="O171">
        <v>240</v>
      </c>
      <c r="P171">
        <v>2</v>
      </c>
      <c r="Q171">
        <v>247</v>
      </c>
      <c r="R171">
        <v>65</v>
      </c>
      <c r="S171" s="14">
        <v>899</v>
      </c>
      <c r="T171">
        <v>0</v>
      </c>
      <c r="U171">
        <v>3</v>
      </c>
      <c r="V171">
        <v>0</v>
      </c>
      <c r="W171">
        <v>887</v>
      </c>
      <c r="X171" s="15">
        <v>9</v>
      </c>
      <c r="Y171" s="14">
        <v>15709</v>
      </c>
      <c r="Z171" s="26">
        <f t="shared" si="4"/>
        <v>0.20555061237307651</v>
      </c>
      <c r="AA171">
        <v>11304</v>
      </c>
      <c r="AB171" s="21">
        <v>0.71958749761283336</v>
      </c>
      <c r="AC171">
        <v>11060</v>
      </c>
      <c r="AD171">
        <v>453</v>
      </c>
      <c r="AE171" s="15">
        <v>50</v>
      </c>
      <c r="AF171" s="14">
        <v>244</v>
      </c>
      <c r="AG171" s="21">
        <v>2.1585279547062988E-2</v>
      </c>
      <c r="AH171">
        <v>29</v>
      </c>
      <c r="AI171">
        <v>1</v>
      </c>
      <c r="AJ171">
        <v>24</v>
      </c>
      <c r="AK171">
        <v>17</v>
      </c>
      <c r="AL171">
        <v>72</v>
      </c>
      <c r="AM171">
        <v>12</v>
      </c>
      <c r="AN171">
        <v>605</v>
      </c>
      <c r="AO171">
        <v>3</v>
      </c>
      <c r="AP171" s="51">
        <v>49</v>
      </c>
      <c r="AQ171" s="21">
        <f t="shared" si="5"/>
        <v>6.4115984507484558E-4</v>
      </c>
      <c r="AR171">
        <v>0</v>
      </c>
      <c r="AS171">
        <v>0</v>
      </c>
      <c r="AT171" s="15">
        <v>102</v>
      </c>
      <c r="AU171" s="28">
        <v>0.56934306569343063</v>
      </c>
      <c r="AV171" s="22">
        <v>0.20498783454987834</v>
      </c>
      <c r="AW171">
        <v>56</v>
      </c>
      <c r="AX171">
        <v>0</v>
      </c>
    </row>
    <row r="172" spans="1:50">
      <c r="A172" s="4" t="s">
        <v>451</v>
      </c>
      <c r="B172" s="5" t="s">
        <v>452</v>
      </c>
      <c r="C172" s="4" t="s">
        <v>104</v>
      </c>
      <c r="D172" s="4" t="s">
        <v>94</v>
      </c>
      <c r="E172" s="19">
        <v>66102</v>
      </c>
      <c r="F172" s="20">
        <v>22614</v>
      </c>
      <c r="G172" s="21">
        <v>0.3421076518108378</v>
      </c>
      <c r="H172" s="20">
        <v>23201</v>
      </c>
      <c r="I172" s="21">
        <v>0.35098786723548453</v>
      </c>
      <c r="J172" s="20">
        <v>23401</v>
      </c>
      <c r="K172" s="22">
        <v>0.35401349429669299</v>
      </c>
      <c r="L172" s="25">
        <v>587</v>
      </c>
      <c r="M172" s="21">
        <v>2.5300633593379595E-2</v>
      </c>
      <c r="N172">
        <v>0</v>
      </c>
      <c r="O172">
        <v>142</v>
      </c>
      <c r="P172">
        <v>4</v>
      </c>
      <c r="Q172">
        <v>253</v>
      </c>
      <c r="R172">
        <v>188</v>
      </c>
      <c r="S172" s="14">
        <v>315</v>
      </c>
      <c r="T172">
        <v>0</v>
      </c>
      <c r="U172">
        <v>21</v>
      </c>
      <c r="V172">
        <v>0</v>
      </c>
      <c r="W172">
        <v>286</v>
      </c>
      <c r="X172" s="15">
        <v>8</v>
      </c>
      <c r="Y172" s="14">
        <v>11990</v>
      </c>
      <c r="Z172" s="26">
        <f t="shared" si="4"/>
        <v>0.1813863423194457</v>
      </c>
      <c r="AA172">
        <v>8602</v>
      </c>
      <c r="AB172" s="21">
        <v>0.71743119266055044</v>
      </c>
      <c r="AC172">
        <v>8402</v>
      </c>
      <c r="AD172">
        <v>774</v>
      </c>
      <c r="AE172" s="15">
        <v>32</v>
      </c>
      <c r="AF172" s="14">
        <v>200</v>
      </c>
      <c r="AG172" s="21">
        <v>2.3250406882120437E-2</v>
      </c>
      <c r="AH172">
        <v>9</v>
      </c>
      <c r="AI172">
        <v>6</v>
      </c>
      <c r="AJ172">
        <v>7</v>
      </c>
      <c r="AK172">
        <v>53</v>
      </c>
      <c r="AL172">
        <v>65</v>
      </c>
      <c r="AM172">
        <v>41</v>
      </c>
      <c r="AN172">
        <v>0</v>
      </c>
      <c r="AO172">
        <v>0</v>
      </c>
      <c r="AP172" s="51">
        <v>134</v>
      </c>
      <c r="AQ172" s="21">
        <f t="shared" si="5"/>
        <v>2.0271701310096519E-3</v>
      </c>
      <c r="AR172">
        <v>4</v>
      </c>
      <c r="AS172">
        <v>3</v>
      </c>
      <c r="AT172" s="15">
        <v>225</v>
      </c>
      <c r="AU172" s="28">
        <v>0.51960784313725494</v>
      </c>
      <c r="AV172" s="22">
        <v>0.23529411764705882</v>
      </c>
      <c r="AW172">
        <v>80</v>
      </c>
      <c r="AX172">
        <v>0</v>
      </c>
    </row>
    <row r="173" spans="1:50">
      <c r="A173" s="4" t="s">
        <v>453</v>
      </c>
      <c r="B173" s="5" t="s">
        <v>454</v>
      </c>
      <c r="C173" s="4" t="s">
        <v>104</v>
      </c>
      <c r="D173" s="4" t="s">
        <v>94</v>
      </c>
      <c r="E173" s="19">
        <v>113202</v>
      </c>
      <c r="F173" s="20">
        <v>44850</v>
      </c>
      <c r="G173" s="21">
        <v>0.39619441352626278</v>
      </c>
      <c r="H173" s="20">
        <v>45831</v>
      </c>
      <c r="I173" s="21">
        <v>0.40486033815656969</v>
      </c>
      <c r="J173" s="20">
        <v>46204</v>
      </c>
      <c r="K173" s="22">
        <v>0.40815533294464762</v>
      </c>
      <c r="L173" s="25">
        <v>981</v>
      </c>
      <c r="M173" s="21">
        <v>2.1404726058781173E-2</v>
      </c>
      <c r="N173">
        <v>0</v>
      </c>
      <c r="O173">
        <v>343</v>
      </c>
      <c r="P173">
        <v>2</v>
      </c>
      <c r="Q173">
        <v>4</v>
      </c>
      <c r="R173">
        <v>632</v>
      </c>
      <c r="S173" s="14">
        <v>793</v>
      </c>
      <c r="T173">
        <v>0</v>
      </c>
      <c r="U173">
        <v>1</v>
      </c>
      <c r="V173">
        <v>0</v>
      </c>
      <c r="W173">
        <v>792</v>
      </c>
      <c r="X173" s="15">
        <v>0</v>
      </c>
      <c r="Y173" s="14">
        <v>22625</v>
      </c>
      <c r="Z173" s="26">
        <f t="shared" si="4"/>
        <v>0.19986396000070669</v>
      </c>
      <c r="AA173">
        <v>16369</v>
      </c>
      <c r="AB173" s="21">
        <v>0.72349171270718227</v>
      </c>
      <c r="AC173">
        <v>15996</v>
      </c>
      <c r="AD173">
        <v>1523</v>
      </c>
      <c r="AE173" s="15">
        <v>72</v>
      </c>
      <c r="AF173" s="14">
        <v>373</v>
      </c>
      <c r="AG173" s="21">
        <v>2.2786975380292014E-2</v>
      </c>
      <c r="AH173">
        <v>63</v>
      </c>
      <c r="AI173">
        <v>16</v>
      </c>
      <c r="AJ173">
        <v>165</v>
      </c>
      <c r="AK173">
        <v>89</v>
      </c>
      <c r="AL173">
        <v>283</v>
      </c>
      <c r="AM173">
        <v>104</v>
      </c>
      <c r="AN173">
        <v>690</v>
      </c>
      <c r="AO173">
        <v>82</v>
      </c>
      <c r="AP173" s="51">
        <v>69</v>
      </c>
      <c r="AQ173" s="21">
        <f t="shared" si="5"/>
        <v>6.0952986696348119E-4</v>
      </c>
      <c r="AR173">
        <v>18</v>
      </c>
      <c r="AS173">
        <v>15</v>
      </c>
      <c r="AT173" s="15">
        <v>142</v>
      </c>
      <c r="AU173" s="28">
        <v>0.65888300433317282</v>
      </c>
      <c r="AV173" s="22">
        <v>0.14901299951853636</v>
      </c>
      <c r="AW173">
        <v>103</v>
      </c>
      <c r="AX173">
        <v>8</v>
      </c>
    </row>
    <row r="174" spans="1:50">
      <c r="A174" s="4" t="s">
        <v>455</v>
      </c>
      <c r="B174" s="5" t="s">
        <v>456</v>
      </c>
      <c r="C174" s="4" t="s">
        <v>104</v>
      </c>
      <c r="D174" s="4" t="s">
        <v>94</v>
      </c>
      <c r="E174" s="19">
        <v>77799</v>
      </c>
      <c r="F174" s="20">
        <v>32372</v>
      </c>
      <c r="G174" s="21">
        <v>0.41609789328911684</v>
      </c>
      <c r="H174" s="20">
        <v>33151</v>
      </c>
      <c r="I174" s="21">
        <v>0.42611087546112419</v>
      </c>
      <c r="J174" s="20">
        <v>33358</v>
      </c>
      <c r="K174" s="22">
        <v>0.42877157804084887</v>
      </c>
      <c r="L174" s="25">
        <v>779</v>
      </c>
      <c r="M174" s="21">
        <v>2.3498536997375644E-2</v>
      </c>
      <c r="N174">
        <v>0</v>
      </c>
      <c r="O174">
        <v>267</v>
      </c>
      <c r="P174">
        <v>0</v>
      </c>
      <c r="Q174">
        <v>353</v>
      </c>
      <c r="R174">
        <v>159</v>
      </c>
      <c r="S174" s="14">
        <v>920</v>
      </c>
      <c r="T174">
        <v>0</v>
      </c>
      <c r="U174">
        <v>2</v>
      </c>
      <c r="V174">
        <v>0</v>
      </c>
      <c r="W174">
        <v>916</v>
      </c>
      <c r="X174" s="15">
        <v>2</v>
      </c>
      <c r="Y174" s="14">
        <v>15469</v>
      </c>
      <c r="Z174" s="26">
        <f t="shared" si="4"/>
        <v>0.19883288988290337</v>
      </c>
      <c r="AA174">
        <v>11378</v>
      </c>
      <c r="AB174" s="21">
        <v>0.73553558730363955</v>
      </c>
      <c r="AC174">
        <v>11171</v>
      </c>
      <c r="AD174">
        <v>11561</v>
      </c>
      <c r="AE174" s="15">
        <v>60</v>
      </c>
      <c r="AF174" s="14">
        <v>207</v>
      </c>
      <c r="AG174" s="21">
        <v>1.8193004042889788E-2</v>
      </c>
      <c r="AH174">
        <v>11</v>
      </c>
      <c r="AI174">
        <v>3</v>
      </c>
      <c r="AJ174">
        <v>49</v>
      </c>
      <c r="AK174">
        <v>127</v>
      </c>
      <c r="AL174">
        <v>64</v>
      </c>
      <c r="AM174">
        <v>20</v>
      </c>
      <c r="AN174">
        <v>55</v>
      </c>
      <c r="AO174">
        <v>12</v>
      </c>
      <c r="AP174" s="51">
        <v>59</v>
      </c>
      <c r="AQ174" s="21">
        <f t="shared" si="5"/>
        <v>7.5836450339978668E-4</v>
      </c>
      <c r="AR174">
        <v>13</v>
      </c>
      <c r="AS174">
        <v>9</v>
      </c>
      <c r="AT174" s="15">
        <v>103</v>
      </c>
      <c r="AU174" s="28">
        <v>0.56438969764837621</v>
      </c>
      <c r="AV174" s="22">
        <v>0.21528555431131019</v>
      </c>
      <c r="AW174">
        <v>69</v>
      </c>
      <c r="AX174">
        <v>1</v>
      </c>
    </row>
    <row r="175" spans="1:50">
      <c r="A175" s="4" t="s">
        <v>457</v>
      </c>
      <c r="B175" s="5" t="s">
        <v>458</v>
      </c>
      <c r="C175" s="4" t="s">
        <v>104</v>
      </c>
      <c r="D175" s="4" t="s">
        <v>94</v>
      </c>
      <c r="E175" s="19">
        <v>115575</v>
      </c>
      <c r="F175" s="20">
        <v>44772</v>
      </c>
      <c r="G175" s="21">
        <v>0.38738481505515898</v>
      </c>
      <c r="H175" s="20">
        <v>45566</v>
      </c>
      <c r="I175" s="21">
        <v>0.39425481289206143</v>
      </c>
      <c r="J175" s="20">
        <v>46155</v>
      </c>
      <c r="K175" s="22">
        <v>0.39935107073329007</v>
      </c>
      <c r="L175" s="25">
        <v>794</v>
      </c>
      <c r="M175" s="21">
        <v>1.7425273230039943E-2</v>
      </c>
      <c r="N175">
        <v>0</v>
      </c>
      <c r="O175">
        <v>289</v>
      </c>
      <c r="P175">
        <v>2</v>
      </c>
      <c r="Q175">
        <v>503</v>
      </c>
      <c r="R175">
        <v>0</v>
      </c>
      <c r="S175" s="14">
        <v>1254</v>
      </c>
      <c r="T175">
        <v>0</v>
      </c>
      <c r="U175">
        <v>0</v>
      </c>
      <c r="V175">
        <v>0</v>
      </c>
      <c r="W175">
        <v>1254</v>
      </c>
      <c r="X175" s="15">
        <v>0</v>
      </c>
      <c r="Y175" s="14">
        <v>20532</v>
      </c>
      <c r="Z175" s="26">
        <f t="shared" si="4"/>
        <v>0.17765087605451005</v>
      </c>
      <c r="AA175">
        <v>15099</v>
      </c>
      <c r="AB175" s="21">
        <v>0.7353886616014027</v>
      </c>
      <c r="AC175">
        <v>14510</v>
      </c>
      <c r="AD175">
        <v>1266</v>
      </c>
      <c r="AE175" s="15">
        <v>36</v>
      </c>
      <c r="AF175" s="14">
        <v>589</v>
      </c>
      <c r="AG175" s="21">
        <v>3.9009205907676002E-2</v>
      </c>
      <c r="AH175">
        <v>3</v>
      </c>
      <c r="AI175">
        <v>2</v>
      </c>
      <c r="AJ175">
        <v>2</v>
      </c>
      <c r="AK175">
        <v>96</v>
      </c>
      <c r="AL175">
        <v>4</v>
      </c>
      <c r="AM175">
        <v>26</v>
      </c>
      <c r="AN175">
        <v>230</v>
      </c>
      <c r="AO175">
        <v>109</v>
      </c>
      <c r="AP175" s="51">
        <v>41</v>
      </c>
      <c r="AQ175" s="21">
        <f t="shared" si="5"/>
        <v>3.5474799913476097E-4</v>
      </c>
      <c r="AR175">
        <v>5</v>
      </c>
      <c r="AS175">
        <v>0</v>
      </c>
      <c r="AT175" s="15">
        <v>105</v>
      </c>
      <c r="AU175" s="28">
        <v>0.79961587708066584</v>
      </c>
      <c r="AV175" s="22">
        <v>4.4814340588988479E-3</v>
      </c>
      <c r="AW175">
        <v>119</v>
      </c>
      <c r="AX175">
        <v>0</v>
      </c>
    </row>
    <row r="176" spans="1:50">
      <c r="A176" s="4" t="s">
        <v>459</v>
      </c>
      <c r="B176" s="5" t="s">
        <v>460</v>
      </c>
      <c r="C176" s="4" t="s">
        <v>104</v>
      </c>
      <c r="D176" s="4" t="s">
        <v>94</v>
      </c>
      <c r="E176" s="19">
        <v>74850</v>
      </c>
      <c r="F176" s="20">
        <v>27388</v>
      </c>
      <c r="G176" s="21">
        <v>0.36590514362057447</v>
      </c>
      <c r="H176" s="20">
        <v>27861</v>
      </c>
      <c r="I176" s="21">
        <v>0.3722244488977956</v>
      </c>
      <c r="J176" s="20">
        <v>28042</v>
      </c>
      <c r="K176" s="22">
        <v>0.37464261857047426</v>
      </c>
      <c r="L176" s="25">
        <v>473</v>
      </c>
      <c r="M176" s="21">
        <v>1.6977136499048851E-2</v>
      </c>
      <c r="N176">
        <v>0</v>
      </c>
      <c r="O176">
        <v>0</v>
      </c>
      <c r="P176">
        <v>96</v>
      </c>
      <c r="Q176">
        <v>377</v>
      </c>
      <c r="R176">
        <v>0</v>
      </c>
      <c r="S176" s="14">
        <v>679</v>
      </c>
      <c r="T176">
        <v>0</v>
      </c>
      <c r="U176">
        <v>0</v>
      </c>
      <c r="V176">
        <v>1</v>
      </c>
      <c r="W176">
        <v>678</v>
      </c>
      <c r="X176" s="15">
        <v>0</v>
      </c>
      <c r="Y176" s="14">
        <v>12564</v>
      </c>
      <c r="Z176" s="26">
        <f t="shared" si="4"/>
        <v>0.16785571142284569</v>
      </c>
      <c r="AA176">
        <v>8901</v>
      </c>
      <c r="AB176" s="21">
        <v>0.70845272206303722</v>
      </c>
      <c r="AC176">
        <v>8720</v>
      </c>
      <c r="AD176">
        <v>0</v>
      </c>
      <c r="AE176" s="15">
        <v>0</v>
      </c>
      <c r="AF176" s="14">
        <v>181</v>
      </c>
      <c r="AG176" s="21">
        <v>2.0334793843388384E-2</v>
      </c>
      <c r="AH176">
        <v>7</v>
      </c>
      <c r="AI176">
        <v>19</v>
      </c>
      <c r="AJ176">
        <v>15</v>
      </c>
      <c r="AK176">
        <v>43</v>
      </c>
      <c r="AL176">
        <v>87</v>
      </c>
      <c r="AM176">
        <v>29</v>
      </c>
      <c r="AN176">
        <v>594</v>
      </c>
      <c r="AO176">
        <v>38</v>
      </c>
      <c r="AP176" s="51">
        <v>80</v>
      </c>
      <c r="AQ176" s="21">
        <f t="shared" si="5"/>
        <v>1.0688042752171009E-3</v>
      </c>
      <c r="AR176">
        <v>3</v>
      </c>
      <c r="AS176">
        <v>3</v>
      </c>
      <c r="AT176" s="15">
        <v>78</v>
      </c>
      <c r="AU176" s="28">
        <v>0.63827549947423767</v>
      </c>
      <c r="AV176" s="22">
        <v>0.15983175604626709</v>
      </c>
      <c r="AW176">
        <v>109</v>
      </c>
      <c r="AX176">
        <v>2</v>
      </c>
    </row>
    <row r="177" spans="1:50">
      <c r="A177" s="4" t="s">
        <v>461</v>
      </c>
      <c r="B177" s="5" t="s">
        <v>462</v>
      </c>
      <c r="C177" s="4" t="s">
        <v>104</v>
      </c>
      <c r="D177" s="4" t="s">
        <v>94</v>
      </c>
      <c r="E177" s="19">
        <v>126813</v>
      </c>
      <c r="F177" s="20">
        <v>47732</v>
      </c>
      <c r="G177" s="21">
        <v>0.37639674165897818</v>
      </c>
      <c r="H177" s="20">
        <v>48922</v>
      </c>
      <c r="I177" s="21">
        <v>0.38578063763178855</v>
      </c>
      <c r="J177" s="20">
        <v>49238</v>
      </c>
      <c r="K177" s="22">
        <v>0.38827249572204742</v>
      </c>
      <c r="L177" s="25">
        <v>1190</v>
      </c>
      <c r="M177" s="21">
        <v>2.4324434814602836E-2</v>
      </c>
      <c r="N177">
        <v>0</v>
      </c>
      <c r="O177">
        <v>381</v>
      </c>
      <c r="P177">
        <v>2</v>
      </c>
      <c r="Q177">
        <v>362</v>
      </c>
      <c r="R177">
        <v>445</v>
      </c>
      <c r="S177" s="14">
        <v>1883</v>
      </c>
      <c r="T177">
        <v>0</v>
      </c>
      <c r="U177">
        <v>6</v>
      </c>
      <c r="V177">
        <v>0</v>
      </c>
      <c r="W177">
        <v>1869</v>
      </c>
      <c r="X177" s="15">
        <v>8</v>
      </c>
      <c r="Y177" s="14">
        <v>24557</v>
      </c>
      <c r="Z177" s="26">
        <f t="shared" si="4"/>
        <v>0.19364733899521341</v>
      </c>
      <c r="AA177">
        <v>17979</v>
      </c>
      <c r="AB177" s="21">
        <v>0.73213340391741666</v>
      </c>
      <c r="AC177">
        <v>17663</v>
      </c>
      <c r="AD177">
        <v>1117</v>
      </c>
      <c r="AE177" s="15">
        <v>124</v>
      </c>
      <c r="AF177" s="14">
        <v>316</v>
      </c>
      <c r="AG177" s="21">
        <v>1.75760609600089E-2</v>
      </c>
      <c r="AH177">
        <v>29</v>
      </c>
      <c r="AI177">
        <v>53</v>
      </c>
      <c r="AJ177">
        <v>104</v>
      </c>
      <c r="AK177">
        <v>80</v>
      </c>
      <c r="AL177">
        <v>26</v>
      </c>
      <c r="AM177">
        <v>11</v>
      </c>
      <c r="AN177">
        <v>45</v>
      </c>
      <c r="AO177">
        <v>51</v>
      </c>
      <c r="AP177" s="51">
        <v>48</v>
      </c>
      <c r="AQ177" s="21">
        <f t="shared" si="5"/>
        <v>3.7851008965957748E-4</v>
      </c>
      <c r="AR177">
        <v>0</v>
      </c>
      <c r="AS177">
        <v>0</v>
      </c>
      <c r="AT177" s="15">
        <v>268</v>
      </c>
      <c r="AU177" s="28">
        <v>0.44826687516288766</v>
      </c>
      <c r="AV177" s="22">
        <v>0.28798540526452959</v>
      </c>
      <c r="AW177">
        <v>121</v>
      </c>
      <c r="AX177">
        <v>0</v>
      </c>
    </row>
    <row r="178" spans="1:50">
      <c r="A178" s="4" t="s">
        <v>463</v>
      </c>
      <c r="B178" s="9" t="s">
        <v>464</v>
      </c>
      <c r="C178" s="4" t="s">
        <v>104</v>
      </c>
      <c r="D178" s="4" t="s">
        <v>94</v>
      </c>
      <c r="E178" s="19">
        <v>85057</v>
      </c>
      <c r="F178" s="20">
        <v>29834</v>
      </c>
      <c r="G178" s="21">
        <v>0.35075302444243273</v>
      </c>
      <c r="H178" s="20">
        <v>30626</v>
      </c>
      <c r="I178" s="21">
        <v>0.36006442738398958</v>
      </c>
      <c r="J178" s="20">
        <v>31633</v>
      </c>
      <c r="K178" s="22">
        <v>0.37190354703316597</v>
      </c>
      <c r="L178" s="25">
        <v>792</v>
      </c>
      <c r="M178" s="21">
        <v>2.5860380069222231E-2</v>
      </c>
      <c r="N178">
        <v>0</v>
      </c>
      <c r="O178">
        <v>227</v>
      </c>
      <c r="P178">
        <v>2</v>
      </c>
      <c r="Q178">
        <v>477</v>
      </c>
      <c r="R178">
        <v>86</v>
      </c>
      <c r="S178" s="14">
        <v>770</v>
      </c>
      <c r="T178">
        <v>0</v>
      </c>
      <c r="U178">
        <v>33</v>
      </c>
      <c r="V178">
        <v>0</v>
      </c>
      <c r="W178">
        <v>424</v>
      </c>
      <c r="X178" s="15">
        <v>313</v>
      </c>
      <c r="Y178" s="14">
        <v>17110</v>
      </c>
      <c r="Z178" s="26">
        <f t="shared" si="4"/>
        <v>0.20115922263893624</v>
      </c>
      <c r="AA178">
        <v>12417</v>
      </c>
      <c r="AB178" s="21">
        <v>0.72571595558153124</v>
      </c>
      <c r="AC178">
        <v>11410</v>
      </c>
      <c r="AD178">
        <v>12072</v>
      </c>
      <c r="AE178" s="15">
        <v>1116</v>
      </c>
      <c r="AF178" s="14">
        <v>1007</v>
      </c>
      <c r="AG178" s="21">
        <v>8.1098494000161073E-2</v>
      </c>
      <c r="AH178">
        <v>5</v>
      </c>
      <c r="AI178">
        <v>1</v>
      </c>
      <c r="AJ178">
        <v>14</v>
      </c>
      <c r="AK178">
        <v>19</v>
      </c>
      <c r="AL178">
        <v>13</v>
      </c>
      <c r="AM178">
        <v>3</v>
      </c>
      <c r="AN178">
        <v>0</v>
      </c>
      <c r="AO178">
        <v>5</v>
      </c>
      <c r="AP178" s="51">
        <v>31</v>
      </c>
      <c r="AQ178" s="21">
        <f t="shared" si="5"/>
        <v>3.6446147877305804E-4</v>
      </c>
      <c r="AR178">
        <v>3</v>
      </c>
      <c r="AS178">
        <v>0</v>
      </c>
      <c r="AT178" s="15">
        <v>358</v>
      </c>
      <c r="AU178" s="28">
        <v>0.50645007166746292</v>
      </c>
      <c r="AV178" s="22">
        <v>0.32329988851727981</v>
      </c>
      <c r="AW178">
        <v>273</v>
      </c>
      <c r="AX178">
        <v>0</v>
      </c>
    </row>
    <row r="179" spans="1:50">
      <c r="A179" s="4" t="s">
        <v>465</v>
      </c>
      <c r="B179" s="5" t="s">
        <v>466</v>
      </c>
      <c r="C179" s="4" t="s">
        <v>104</v>
      </c>
      <c r="D179" s="4" t="s">
        <v>95</v>
      </c>
      <c r="E179" s="19">
        <v>89897</v>
      </c>
      <c r="F179" s="20">
        <v>19743</v>
      </c>
      <c r="G179" s="21">
        <v>0.2196180072749925</v>
      </c>
      <c r="H179" s="20">
        <v>20024</v>
      </c>
      <c r="I179" s="21">
        <v>0.22274380680111683</v>
      </c>
      <c r="J179" s="20">
        <v>20426</v>
      </c>
      <c r="K179" s="22">
        <v>0.22721559117656873</v>
      </c>
      <c r="L179" s="25">
        <v>281</v>
      </c>
      <c r="M179" s="21">
        <v>1.40331602077507E-2</v>
      </c>
      <c r="N179">
        <v>0</v>
      </c>
      <c r="O179">
        <v>186</v>
      </c>
      <c r="P179">
        <v>2</v>
      </c>
      <c r="Q179">
        <v>52</v>
      </c>
      <c r="R179">
        <v>41</v>
      </c>
      <c r="S179" s="14">
        <v>303</v>
      </c>
      <c r="T179">
        <v>0</v>
      </c>
      <c r="U179">
        <v>11</v>
      </c>
      <c r="V179">
        <v>0</v>
      </c>
      <c r="W179">
        <v>292</v>
      </c>
      <c r="X179" s="15">
        <v>0</v>
      </c>
      <c r="Y179" s="14">
        <v>13552</v>
      </c>
      <c r="Z179" s="26">
        <f t="shared" si="4"/>
        <v>0.15075030312468715</v>
      </c>
      <c r="AA179">
        <v>8273</v>
      </c>
      <c r="AB179" s="21">
        <v>0.61046340023612755</v>
      </c>
      <c r="AC179">
        <v>7871</v>
      </c>
      <c r="AD179">
        <v>1371</v>
      </c>
      <c r="AE179" s="15">
        <v>94</v>
      </c>
      <c r="AF179" s="14">
        <v>402</v>
      </c>
      <c r="AG179" s="21">
        <v>4.8591804665780246E-2</v>
      </c>
      <c r="AH179">
        <v>6</v>
      </c>
      <c r="AI179">
        <v>2</v>
      </c>
      <c r="AJ179">
        <v>14</v>
      </c>
      <c r="AK179">
        <v>18</v>
      </c>
      <c r="AL179">
        <v>41</v>
      </c>
      <c r="AM179">
        <v>25</v>
      </c>
      <c r="AN179">
        <v>8</v>
      </c>
      <c r="AO179">
        <v>7</v>
      </c>
      <c r="AP179" s="51">
        <v>52</v>
      </c>
      <c r="AQ179" s="21">
        <f t="shared" si="5"/>
        <v>5.7843976995895308E-4</v>
      </c>
      <c r="AR179">
        <v>14</v>
      </c>
      <c r="AS179">
        <v>5</v>
      </c>
      <c r="AT179" s="15">
        <v>193</v>
      </c>
      <c r="AU179" s="28">
        <v>0.4607190412782956</v>
      </c>
      <c r="AV179" s="22">
        <v>0.28578561917443407</v>
      </c>
      <c r="AW179">
        <v>140</v>
      </c>
      <c r="AX179">
        <v>3</v>
      </c>
    </row>
    <row r="180" spans="1:50">
      <c r="A180" s="4" t="s">
        <v>467</v>
      </c>
      <c r="B180" s="5" t="s">
        <v>467</v>
      </c>
      <c r="C180" s="4" t="s">
        <v>104</v>
      </c>
      <c r="D180" s="4" t="s">
        <v>95</v>
      </c>
      <c r="E180" s="19">
        <v>413537</v>
      </c>
      <c r="F180" s="20">
        <v>156578</v>
      </c>
      <c r="G180" s="21">
        <v>0.3786311744777372</v>
      </c>
      <c r="H180" s="20">
        <v>160521</v>
      </c>
      <c r="I180" s="21">
        <v>0.3881659924021309</v>
      </c>
      <c r="J180" s="20">
        <v>161629</v>
      </c>
      <c r="K180" s="22">
        <v>0.39084531734766176</v>
      </c>
      <c r="L180" s="25">
        <v>3943</v>
      </c>
      <c r="M180" s="21">
        <v>2.4563764242684756E-2</v>
      </c>
      <c r="N180">
        <v>0</v>
      </c>
      <c r="O180">
        <v>1392</v>
      </c>
      <c r="P180">
        <v>0</v>
      </c>
      <c r="Q180">
        <v>2110</v>
      </c>
      <c r="R180">
        <v>441</v>
      </c>
      <c r="S180" s="14">
        <v>4254</v>
      </c>
      <c r="T180">
        <v>0</v>
      </c>
      <c r="U180">
        <v>42</v>
      </c>
      <c r="V180">
        <v>0</v>
      </c>
      <c r="W180">
        <v>4206</v>
      </c>
      <c r="X180" s="15">
        <v>6</v>
      </c>
      <c r="Y180" s="14">
        <v>67885</v>
      </c>
      <c r="Z180" s="26">
        <f t="shared" si="4"/>
        <v>0.1641570161799307</v>
      </c>
      <c r="AA180">
        <v>47573</v>
      </c>
      <c r="AB180" s="21">
        <v>0.70078809751786109</v>
      </c>
      <c r="AC180">
        <v>46465</v>
      </c>
      <c r="AD180">
        <v>47609</v>
      </c>
      <c r="AE180" s="15">
        <v>132</v>
      </c>
      <c r="AF180" s="14">
        <v>1108</v>
      </c>
      <c r="AG180" s="21">
        <v>2.3290521934710866E-2</v>
      </c>
      <c r="AH180">
        <v>22</v>
      </c>
      <c r="AI180">
        <v>20</v>
      </c>
      <c r="AJ180">
        <v>59</v>
      </c>
      <c r="AK180">
        <v>25</v>
      </c>
      <c r="AL180">
        <v>123</v>
      </c>
      <c r="AM180">
        <v>45</v>
      </c>
      <c r="AN180">
        <v>98</v>
      </c>
      <c r="AO180">
        <v>50</v>
      </c>
      <c r="AP180" s="51">
        <v>244</v>
      </c>
      <c r="AQ180" s="21">
        <f t="shared" si="5"/>
        <v>5.9003184721076951E-4</v>
      </c>
      <c r="AR180">
        <v>9</v>
      </c>
      <c r="AS180">
        <v>6</v>
      </c>
      <c r="AT180" s="15">
        <v>75</v>
      </c>
      <c r="AU180" s="28">
        <v>0.66876971608832803</v>
      </c>
      <c r="AV180" s="22">
        <v>0.31041009463722397</v>
      </c>
      <c r="AW180">
        <v>73</v>
      </c>
      <c r="AX180">
        <v>0</v>
      </c>
    </row>
    <row r="181" spans="1:50">
      <c r="A181" s="4" t="s">
        <v>468</v>
      </c>
      <c r="B181" s="5" t="s">
        <v>469</v>
      </c>
      <c r="C181" s="4" t="s">
        <v>104</v>
      </c>
      <c r="D181" s="4" t="s">
        <v>95</v>
      </c>
      <c r="E181" s="19">
        <v>114490</v>
      </c>
      <c r="F181" s="20">
        <v>42940</v>
      </c>
      <c r="G181" s="21">
        <v>0.3750545899205171</v>
      </c>
      <c r="H181" s="20">
        <v>44018</v>
      </c>
      <c r="I181" s="21">
        <v>0.38447025941130231</v>
      </c>
      <c r="J181" s="20">
        <v>44235</v>
      </c>
      <c r="K181" s="22">
        <v>0.38636562145165515</v>
      </c>
      <c r="L181" s="25">
        <v>1078</v>
      </c>
      <c r="M181" s="21">
        <v>2.4489981371257213E-2</v>
      </c>
      <c r="N181">
        <v>0</v>
      </c>
      <c r="O181">
        <v>396</v>
      </c>
      <c r="P181">
        <v>0</v>
      </c>
      <c r="Q181">
        <v>538</v>
      </c>
      <c r="R181">
        <v>144</v>
      </c>
      <c r="S181" s="14">
        <v>1103</v>
      </c>
      <c r="T181">
        <v>0</v>
      </c>
      <c r="U181">
        <v>3</v>
      </c>
      <c r="V181">
        <v>0</v>
      </c>
      <c r="W181">
        <v>1098</v>
      </c>
      <c r="X181" s="15">
        <v>2</v>
      </c>
      <c r="Y181" s="14">
        <v>15569</v>
      </c>
      <c r="Z181" s="26">
        <f t="shared" si="4"/>
        <v>0.13598567560485633</v>
      </c>
      <c r="AA181">
        <v>10796</v>
      </c>
      <c r="AB181" s="21">
        <v>0.69342925043355386</v>
      </c>
      <c r="AC181">
        <v>10579</v>
      </c>
      <c r="AD181">
        <v>836</v>
      </c>
      <c r="AE181" s="15">
        <v>9</v>
      </c>
      <c r="AF181" s="14">
        <v>217</v>
      </c>
      <c r="AG181" s="21">
        <v>2.010003705075954E-2</v>
      </c>
      <c r="AH181">
        <v>26</v>
      </c>
      <c r="AI181">
        <v>6</v>
      </c>
      <c r="AJ181">
        <v>42</v>
      </c>
      <c r="AK181">
        <v>69</v>
      </c>
      <c r="AL181">
        <v>64</v>
      </c>
      <c r="AM181">
        <v>29</v>
      </c>
      <c r="AN181">
        <v>6</v>
      </c>
      <c r="AO181">
        <v>7</v>
      </c>
      <c r="AP181" s="51">
        <v>77</v>
      </c>
      <c r="AQ181" s="21">
        <f t="shared" si="5"/>
        <v>6.7254782077037301E-4</v>
      </c>
      <c r="AR181">
        <v>36</v>
      </c>
      <c r="AS181">
        <v>0</v>
      </c>
      <c r="AT181" s="15">
        <v>184</v>
      </c>
      <c r="AU181" s="28">
        <v>0.28247809762202752</v>
      </c>
      <c r="AV181" s="22">
        <v>0.38210262828535668</v>
      </c>
      <c r="AW181">
        <v>184</v>
      </c>
      <c r="AX181">
        <v>15</v>
      </c>
    </row>
    <row r="182" spans="1:50">
      <c r="A182" s="4" t="s">
        <v>470</v>
      </c>
      <c r="B182" s="5" t="s">
        <v>471</v>
      </c>
      <c r="C182" s="4" t="s">
        <v>104</v>
      </c>
      <c r="D182" s="4" t="s">
        <v>95</v>
      </c>
      <c r="E182" s="19">
        <v>198599</v>
      </c>
      <c r="F182" s="20">
        <v>70050</v>
      </c>
      <c r="G182" s="21">
        <v>0.35272080926892885</v>
      </c>
      <c r="H182" s="20">
        <v>71998</v>
      </c>
      <c r="I182" s="21">
        <v>0.36252951928257443</v>
      </c>
      <c r="J182" s="20">
        <v>73699</v>
      </c>
      <c r="K182" s="22">
        <v>0.37109451709223107</v>
      </c>
      <c r="L182" s="25">
        <v>1948</v>
      </c>
      <c r="M182" s="21">
        <v>2.7056307119642211E-2</v>
      </c>
      <c r="N182">
        <v>0</v>
      </c>
      <c r="O182">
        <v>508</v>
      </c>
      <c r="P182">
        <v>3</v>
      </c>
      <c r="Q182">
        <v>1077</v>
      </c>
      <c r="R182">
        <v>360</v>
      </c>
      <c r="S182" s="14">
        <v>980</v>
      </c>
      <c r="T182">
        <v>0</v>
      </c>
      <c r="U182">
        <v>87</v>
      </c>
      <c r="V182">
        <v>0</v>
      </c>
      <c r="W182">
        <v>890</v>
      </c>
      <c r="X182" s="15">
        <v>3</v>
      </c>
      <c r="Y182" s="14">
        <v>41926</v>
      </c>
      <c r="Z182" s="26">
        <f t="shared" si="4"/>
        <v>0.21110881726494091</v>
      </c>
      <c r="AA182">
        <v>29607</v>
      </c>
      <c r="AB182" s="21">
        <v>0.70617278061346178</v>
      </c>
      <c r="AC182">
        <v>27906</v>
      </c>
      <c r="AD182">
        <v>4256</v>
      </c>
      <c r="AE182" s="15">
        <v>415</v>
      </c>
      <c r="AF182" s="14">
        <v>1701</v>
      </c>
      <c r="AG182" s="21">
        <v>5.7452629445739187E-2</v>
      </c>
      <c r="AH182">
        <v>0</v>
      </c>
      <c r="AI182">
        <v>0</v>
      </c>
      <c r="AJ182">
        <v>1</v>
      </c>
      <c r="AK182">
        <v>1</v>
      </c>
      <c r="AL182">
        <v>1</v>
      </c>
      <c r="AM182">
        <v>2</v>
      </c>
      <c r="AN182">
        <v>4</v>
      </c>
      <c r="AO182">
        <v>1</v>
      </c>
      <c r="AP182" s="51">
        <v>9</v>
      </c>
      <c r="AQ182" s="21">
        <f t="shared" si="5"/>
        <v>4.5317448728342034E-5</v>
      </c>
      <c r="AR182">
        <v>6</v>
      </c>
      <c r="AS182">
        <v>4</v>
      </c>
      <c r="AT182" s="15">
        <v>127</v>
      </c>
      <c r="AU182" s="28">
        <v>0.87102717641639793</v>
      </c>
      <c r="AV182" s="22">
        <v>0.12298479963150621</v>
      </c>
      <c r="AW182">
        <v>70</v>
      </c>
      <c r="AX182">
        <v>1</v>
      </c>
    </row>
    <row r="183" spans="1:50">
      <c r="A183" s="4" t="s">
        <v>472</v>
      </c>
      <c r="B183" s="5" t="s">
        <v>473</v>
      </c>
      <c r="C183" s="4" t="s">
        <v>104</v>
      </c>
      <c r="D183" s="4" t="s">
        <v>95</v>
      </c>
      <c r="E183" s="19">
        <v>103912</v>
      </c>
      <c r="F183" s="20">
        <v>42062</v>
      </c>
      <c r="G183" s="21">
        <v>0.40478481792285781</v>
      </c>
      <c r="H183" s="20">
        <v>42702</v>
      </c>
      <c r="I183" s="21">
        <v>0.41094387558703516</v>
      </c>
      <c r="J183" s="20">
        <v>43192</v>
      </c>
      <c r="K183" s="22">
        <v>0.41565940411117097</v>
      </c>
      <c r="L183" s="25">
        <v>640</v>
      </c>
      <c r="M183" s="21">
        <v>1.4987588403353473E-2</v>
      </c>
      <c r="N183">
        <v>0</v>
      </c>
      <c r="O183">
        <v>199</v>
      </c>
      <c r="P183">
        <v>32</v>
      </c>
      <c r="Q183">
        <v>355</v>
      </c>
      <c r="R183">
        <v>54</v>
      </c>
      <c r="S183" s="14">
        <v>145</v>
      </c>
      <c r="T183">
        <v>0</v>
      </c>
      <c r="U183">
        <v>41</v>
      </c>
      <c r="V183">
        <v>3</v>
      </c>
      <c r="W183">
        <v>87</v>
      </c>
      <c r="X183" s="15">
        <v>14</v>
      </c>
      <c r="Y183" s="14">
        <v>12537</v>
      </c>
      <c r="Z183" s="26">
        <f t="shared" si="4"/>
        <v>0.12065016552467472</v>
      </c>
      <c r="AA183">
        <v>7684</v>
      </c>
      <c r="AB183" s="21">
        <v>0.61290579883544705</v>
      </c>
      <c r="AC183">
        <v>7194</v>
      </c>
      <c r="AD183">
        <v>244</v>
      </c>
      <c r="AE183" s="15">
        <v>255</v>
      </c>
      <c r="AF183" s="14">
        <v>490</v>
      </c>
      <c r="AG183" s="21">
        <v>6.3768870380010417E-2</v>
      </c>
      <c r="AH183">
        <v>14</v>
      </c>
      <c r="AI183">
        <v>5</v>
      </c>
      <c r="AJ183">
        <v>20</v>
      </c>
      <c r="AK183">
        <v>74</v>
      </c>
      <c r="AL183">
        <v>44</v>
      </c>
      <c r="AM183">
        <v>7</v>
      </c>
      <c r="AN183">
        <v>15</v>
      </c>
      <c r="AO183">
        <v>21</v>
      </c>
      <c r="AP183" s="51">
        <v>74</v>
      </c>
      <c r="AQ183" s="21">
        <f t="shared" si="5"/>
        <v>7.1214104242050972E-4</v>
      </c>
      <c r="AR183">
        <v>6</v>
      </c>
      <c r="AS183">
        <v>6</v>
      </c>
      <c r="AT183" s="15">
        <v>169</v>
      </c>
      <c r="AU183" s="28">
        <v>0.54454739843193156</v>
      </c>
      <c r="AV183" s="22">
        <v>0.30292230933713471</v>
      </c>
      <c r="AW183">
        <v>97</v>
      </c>
      <c r="AX183">
        <v>0</v>
      </c>
    </row>
    <row r="184" spans="1:50">
      <c r="A184" s="4" t="s">
        <v>474</v>
      </c>
      <c r="B184" s="5" t="s">
        <v>475</v>
      </c>
      <c r="C184" s="4" t="s">
        <v>104</v>
      </c>
      <c r="D184" s="4" t="s">
        <v>95</v>
      </c>
      <c r="E184" s="19">
        <v>118163</v>
      </c>
      <c r="F184" s="20">
        <v>42380</v>
      </c>
      <c r="G184" s="21">
        <v>0.35865710924739552</v>
      </c>
      <c r="H184" s="20">
        <v>43411</v>
      </c>
      <c r="I184" s="21">
        <v>0.36738234472719888</v>
      </c>
      <c r="J184" s="20">
        <v>43831</v>
      </c>
      <c r="K184" s="22">
        <v>0.37093675685282196</v>
      </c>
      <c r="L184" s="25">
        <v>1031</v>
      </c>
      <c r="M184" s="21">
        <v>2.3749740849093547E-2</v>
      </c>
      <c r="N184">
        <v>0</v>
      </c>
      <c r="O184">
        <v>282</v>
      </c>
      <c r="P184">
        <v>11</v>
      </c>
      <c r="Q184">
        <v>448</v>
      </c>
      <c r="R184">
        <v>290</v>
      </c>
      <c r="S184" s="14">
        <v>912</v>
      </c>
      <c r="T184">
        <v>0</v>
      </c>
      <c r="U184">
        <v>6</v>
      </c>
      <c r="V184">
        <v>0</v>
      </c>
      <c r="W184">
        <v>902</v>
      </c>
      <c r="X184" s="15">
        <v>4</v>
      </c>
      <c r="Y184" s="14">
        <v>44120</v>
      </c>
      <c r="Z184" s="26">
        <f t="shared" si="4"/>
        <v>0.37338253091069118</v>
      </c>
      <c r="AA184">
        <v>14544</v>
      </c>
      <c r="AB184" s="21">
        <v>0.32964641885766094</v>
      </c>
      <c r="AC184">
        <v>14124</v>
      </c>
      <c r="AD184">
        <v>2024</v>
      </c>
      <c r="AE184" s="15">
        <v>205</v>
      </c>
      <c r="AF184" s="14">
        <v>420</v>
      </c>
      <c r="AG184" s="21">
        <v>2.8877887788778877E-2</v>
      </c>
      <c r="AH184">
        <v>65</v>
      </c>
      <c r="AI184">
        <v>160</v>
      </c>
      <c r="AJ184">
        <v>338</v>
      </c>
      <c r="AK184">
        <v>18</v>
      </c>
      <c r="AL184">
        <v>67</v>
      </c>
      <c r="AM184">
        <v>10</v>
      </c>
      <c r="AN184">
        <v>199</v>
      </c>
      <c r="AO184">
        <v>258</v>
      </c>
      <c r="AP184" s="51">
        <v>241</v>
      </c>
      <c r="AQ184" s="21">
        <f t="shared" si="5"/>
        <v>2.0395555292265768E-3</v>
      </c>
      <c r="AR184">
        <v>7</v>
      </c>
      <c r="AS184">
        <v>2</v>
      </c>
      <c r="AT184" s="15">
        <v>171</v>
      </c>
      <c r="AU184" s="28">
        <v>0.64897579143389195</v>
      </c>
      <c r="AV184" s="22">
        <v>0.18156424581005587</v>
      </c>
      <c r="AW184">
        <v>53</v>
      </c>
      <c r="AX184">
        <v>0</v>
      </c>
    </row>
    <row r="185" spans="1:50">
      <c r="A185" s="4" t="s">
        <v>476</v>
      </c>
      <c r="B185" s="5" t="s">
        <v>477</v>
      </c>
      <c r="C185" s="4" t="s">
        <v>104</v>
      </c>
      <c r="D185" s="4" t="s">
        <v>95</v>
      </c>
      <c r="E185" s="19">
        <v>102010</v>
      </c>
      <c r="F185" s="20">
        <v>30519</v>
      </c>
      <c r="G185" s="21">
        <v>0.29917655131849819</v>
      </c>
      <c r="H185" s="20">
        <v>31291</v>
      </c>
      <c r="I185" s="21">
        <v>0.30674443681991964</v>
      </c>
      <c r="J185" s="20">
        <v>31465</v>
      </c>
      <c r="K185" s="22">
        <v>0.30845015194588765</v>
      </c>
      <c r="L185" s="25">
        <v>772</v>
      </c>
      <c r="M185" s="21">
        <v>2.4671630820363683E-2</v>
      </c>
      <c r="N185">
        <v>54</v>
      </c>
      <c r="O185">
        <v>346</v>
      </c>
      <c r="P185">
        <v>0</v>
      </c>
      <c r="Q185">
        <v>62</v>
      </c>
      <c r="R185">
        <v>310</v>
      </c>
      <c r="S185" s="14">
        <v>297</v>
      </c>
      <c r="T185">
        <v>0</v>
      </c>
      <c r="U185">
        <v>5</v>
      </c>
      <c r="V185">
        <v>0</v>
      </c>
      <c r="W185">
        <v>138</v>
      </c>
      <c r="X185" s="15">
        <v>154</v>
      </c>
      <c r="Y185" s="14">
        <v>15092</v>
      </c>
      <c r="Z185" s="26">
        <f t="shared" si="4"/>
        <v>0.1479462797764925</v>
      </c>
      <c r="AA185">
        <v>9766</v>
      </c>
      <c r="AB185" s="21">
        <v>0.64709780015902463</v>
      </c>
      <c r="AC185">
        <v>9592</v>
      </c>
      <c r="AD185">
        <v>9766</v>
      </c>
      <c r="AE185" s="15">
        <v>147</v>
      </c>
      <c r="AF185" s="14">
        <v>174</v>
      </c>
      <c r="AG185" s="21">
        <v>1.7816915830432111E-2</v>
      </c>
      <c r="AH185">
        <v>42</v>
      </c>
      <c r="AI185">
        <v>58</v>
      </c>
      <c r="AJ185">
        <v>36</v>
      </c>
      <c r="AK185">
        <v>57</v>
      </c>
      <c r="AL185">
        <v>59</v>
      </c>
      <c r="AM185">
        <v>33</v>
      </c>
      <c r="AN185">
        <v>18</v>
      </c>
      <c r="AO185">
        <v>8</v>
      </c>
      <c r="AP185" s="51">
        <v>15</v>
      </c>
      <c r="AQ185" s="21">
        <f t="shared" si="5"/>
        <v>1.4704440741103813E-4</v>
      </c>
      <c r="AR185">
        <v>22</v>
      </c>
      <c r="AS185">
        <v>5</v>
      </c>
      <c r="AT185" s="15">
        <v>540</v>
      </c>
      <c r="AU185" s="28">
        <v>0.44059616749467706</v>
      </c>
      <c r="AV185" s="22">
        <v>0.21802696948190206</v>
      </c>
      <c r="AW185">
        <v>148</v>
      </c>
      <c r="AX185">
        <v>5</v>
      </c>
    </row>
    <row r="186" spans="1:50">
      <c r="A186" s="4" t="s">
        <v>478</v>
      </c>
      <c r="B186" s="9" t="s">
        <v>479</v>
      </c>
      <c r="C186" s="4" t="s">
        <v>104</v>
      </c>
      <c r="D186" s="4" t="s">
        <v>95</v>
      </c>
      <c r="E186" s="19">
        <v>110496</v>
      </c>
      <c r="F186" s="20">
        <v>43811</v>
      </c>
      <c r="G186" s="21">
        <v>0.3964939907326962</v>
      </c>
      <c r="H186" s="20">
        <v>45122</v>
      </c>
      <c r="I186" s="21">
        <v>0.40835867361714451</v>
      </c>
      <c r="J186" s="20">
        <v>45341</v>
      </c>
      <c r="K186" s="22">
        <v>0.41034064581523311</v>
      </c>
      <c r="L186" s="25">
        <v>1311</v>
      </c>
      <c r="M186" s="21">
        <v>2.9054563184256019E-2</v>
      </c>
      <c r="N186">
        <v>0</v>
      </c>
      <c r="O186">
        <v>385</v>
      </c>
      <c r="P186">
        <v>3</v>
      </c>
      <c r="Q186">
        <v>867</v>
      </c>
      <c r="R186">
        <v>56</v>
      </c>
      <c r="S186" s="14">
        <v>1532</v>
      </c>
      <c r="T186">
        <v>0</v>
      </c>
      <c r="U186">
        <v>0</v>
      </c>
      <c r="V186">
        <v>0</v>
      </c>
      <c r="W186">
        <v>1532</v>
      </c>
      <c r="X186" s="15">
        <v>0</v>
      </c>
      <c r="Y186" s="14">
        <v>17046</v>
      </c>
      <c r="Z186" s="26">
        <f t="shared" si="4"/>
        <v>0.15426802780191137</v>
      </c>
      <c r="AA186">
        <v>11719</v>
      </c>
      <c r="AB186" s="21">
        <v>0.68749266690132582</v>
      </c>
      <c r="AC186">
        <v>11500</v>
      </c>
      <c r="AD186">
        <v>1306</v>
      </c>
      <c r="AE186" s="15">
        <v>24</v>
      </c>
      <c r="AF186" s="14">
        <v>219</v>
      </c>
      <c r="AG186" s="21">
        <v>1.8687601331171602E-2</v>
      </c>
      <c r="AH186">
        <v>23</v>
      </c>
      <c r="AI186">
        <v>4</v>
      </c>
      <c r="AJ186">
        <v>36</v>
      </c>
      <c r="AK186">
        <v>35</v>
      </c>
      <c r="AL186">
        <v>105</v>
      </c>
      <c r="AM186">
        <v>12</v>
      </c>
      <c r="AN186">
        <v>83</v>
      </c>
      <c r="AO186">
        <v>6</v>
      </c>
      <c r="AP186" s="51">
        <v>64</v>
      </c>
      <c r="AQ186" s="21">
        <f t="shared" si="5"/>
        <v>5.7920648711265563E-4</v>
      </c>
      <c r="AR186">
        <v>7</v>
      </c>
      <c r="AS186">
        <v>3</v>
      </c>
      <c r="AT186" s="15">
        <v>73</v>
      </c>
      <c r="AU186" s="28">
        <v>0.44245524296675193</v>
      </c>
      <c r="AV186" s="22">
        <v>0.29411764705882354</v>
      </c>
      <c r="AW186">
        <v>64</v>
      </c>
      <c r="AX186">
        <v>3</v>
      </c>
    </row>
    <row r="187" spans="1:50">
      <c r="A187" s="4" t="s">
        <v>480</v>
      </c>
      <c r="B187" s="9" t="s">
        <v>481</v>
      </c>
      <c r="C187" s="4" t="s">
        <v>104</v>
      </c>
      <c r="D187" s="4" t="s">
        <v>95</v>
      </c>
      <c r="E187" s="19">
        <v>103336</v>
      </c>
      <c r="F187" s="20">
        <v>41772</v>
      </c>
      <c r="G187" s="21">
        <v>0.40423472942633737</v>
      </c>
      <c r="H187" s="20">
        <v>42829</v>
      </c>
      <c r="I187" s="21">
        <v>0.41446349771618796</v>
      </c>
      <c r="J187" s="20">
        <v>43155</v>
      </c>
      <c r="K187" s="22">
        <v>0.41761825501277389</v>
      </c>
      <c r="L187" s="25">
        <v>1057</v>
      </c>
      <c r="M187" s="21">
        <v>2.4679539564313898E-2</v>
      </c>
      <c r="N187">
        <v>1</v>
      </c>
      <c r="O187">
        <v>327</v>
      </c>
      <c r="P187">
        <v>1</v>
      </c>
      <c r="Q187">
        <v>535</v>
      </c>
      <c r="R187">
        <v>193</v>
      </c>
      <c r="S187" s="14">
        <v>1978</v>
      </c>
      <c r="T187">
        <v>0</v>
      </c>
      <c r="U187">
        <v>6</v>
      </c>
      <c r="V187">
        <v>0</v>
      </c>
      <c r="W187">
        <v>1971</v>
      </c>
      <c r="X187" s="15">
        <v>1</v>
      </c>
      <c r="Y187" s="14">
        <v>15501</v>
      </c>
      <c r="Z187" s="26">
        <f t="shared" si="4"/>
        <v>0.15000580630177285</v>
      </c>
      <c r="AA187">
        <v>10759</v>
      </c>
      <c r="AB187" s="21">
        <v>0.69408425262886264</v>
      </c>
      <c r="AC187">
        <v>10433</v>
      </c>
      <c r="AD187">
        <v>900</v>
      </c>
      <c r="AE187" s="15">
        <v>34</v>
      </c>
      <c r="AF187" s="14">
        <v>326</v>
      </c>
      <c r="AG187" s="21">
        <v>3.0300213774514358E-2</v>
      </c>
      <c r="AH187">
        <v>158</v>
      </c>
      <c r="AI187">
        <v>17</v>
      </c>
      <c r="AJ187">
        <v>431</v>
      </c>
      <c r="AK187">
        <v>270</v>
      </c>
      <c r="AL187">
        <v>350</v>
      </c>
      <c r="AM187">
        <v>195</v>
      </c>
      <c r="AN187">
        <v>1081</v>
      </c>
      <c r="AO187">
        <v>167</v>
      </c>
      <c r="AP187" s="51">
        <v>215</v>
      </c>
      <c r="AQ187" s="21">
        <f t="shared" si="5"/>
        <v>2.0805914686072616E-3</v>
      </c>
      <c r="AR187">
        <v>38</v>
      </c>
      <c r="AS187">
        <v>23</v>
      </c>
      <c r="AT187" s="15">
        <v>905</v>
      </c>
      <c r="AU187" s="28">
        <v>0.95819984744469866</v>
      </c>
      <c r="AV187" s="22">
        <v>0.72677345537757432</v>
      </c>
      <c r="AW187">
        <v>348</v>
      </c>
      <c r="AX187">
        <v>3</v>
      </c>
    </row>
    <row r="188" spans="1:50">
      <c r="A188" s="4" t="s">
        <v>482</v>
      </c>
      <c r="B188" s="5" t="s">
        <v>483</v>
      </c>
      <c r="C188" s="4" t="s">
        <v>104</v>
      </c>
      <c r="D188" s="4" t="s">
        <v>95</v>
      </c>
      <c r="E188" s="19">
        <v>121107</v>
      </c>
      <c r="F188" s="20">
        <v>31694</v>
      </c>
      <c r="G188" s="21">
        <v>0.26170246145970094</v>
      </c>
      <c r="H188" s="20">
        <v>32153</v>
      </c>
      <c r="I188" s="21">
        <v>0.26549249836921068</v>
      </c>
      <c r="J188" s="20">
        <v>32467</v>
      </c>
      <c r="K188" s="22">
        <v>0.26808524693040037</v>
      </c>
      <c r="L188" s="25">
        <v>459</v>
      </c>
      <c r="M188" s="21">
        <v>1.4275495288153516E-2</v>
      </c>
      <c r="N188">
        <v>0</v>
      </c>
      <c r="O188">
        <v>267</v>
      </c>
      <c r="P188">
        <v>0</v>
      </c>
      <c r="Q188">
        <v>68</v>
      </c>
      <c r="R188">
        <v>124</v>
      </c>
      <c r="S188" s="14">
        <v>607</v>
      </c>
      <c r="T188">
        <v>0</v>
      </c>
      <c r="U188">
        <v>2</v>
      </c>
      <c r="V188">
        <v>0</v>
      </c>
      <c r="W188">
        <v>602</v>
      </c>
      <c r="X188" s="15">
        <v>3</v>
      </c>
      <c r="Y188" s="14">
        <v>23112</v>
      </c>
      <c r="Z188" s="26">
        <f t="shared" si="4"/>
        <v>0.19083950556119794</v>
      </c>
      <c r="AA188">
        <v>14304</v>
      </c>
      <c r="AB188" s="21">
        <v>0.61889927310488058</v>
      </c>
      <c r="AC188">
        <v>13990</v>
      </c>
      <c r="AD188">
        <v>1258</v>
      </c>
      <c r="AE188" s="15">
        <v>70</v>
      </c>
      <c r="AF188" s="14">
        <v>314</v>
      </c>
      <c r="AG188" s="21">
        <v>2.1951901565995524E-2</v>
      </c>
      <c r="AH188">
        <v>19</v>
      </c>
      <c r="AI188">
        <v>4</v>
      </c>
      <c r="AJ188">
        <v>36</v>
      </c>
      <c r="AK188">
        <v>33</v>
      </c>
      <c r="AL188">
        <v>229</v>
      </c>
      <c r="AM188">
        <v>62</v>
      </c>
      <c r="AN188">
        <v>11</v>
      </c>
      <c r="AO188">
        <v>69</v>
      </c>
      <c r="AP188" s="51">
        <v>214</v>
      </c>
      <c r="AQ188" s="21">
        <f t="shared" si="5"/>
        <v>1.7670324588999809E-3</v>
      </c>
      <c r="AR188">
        <v>6</v>
      </c>
      <c r="AS188">
        <v>6</v>
      </c>
      <c r="AT188" s="15">
        <v>126</v>
      </c>
      <c r="AU188" s="28">
        <v>0.60933991917377639</v>
      </c>
      <c r="AV188" s="22">
        <v>0.21239335428828018</v>
      </c>
      <c r="AW188">
        <v>78</v>
      </c>
      <c r="AX188">
        <v>6</v>
      </c>
    </row>
    <row r="189" spans="1:50">
      <c r="A189" s="4" t="s">
        <v>484</v>
      </c>
      <c r="B189" s="5" t="s">
        <v>485</v>
      </c>
      <c r="C189" s="4" t="s">
        <v>104</v>
      </c>
      <c r="D189" s="4" t="s">
        <v>95</v>
      </c>
      <c r="E189" s="19">
        <v>87165</v>
      </c>
      <c r="F189" s="20">
        <v>34765</v>
      </c>
      <c r="G189" s="21">
        <v>0.39884127803590891</v>
      </c>
      <c r="H189" s="20">
        <v>35887</v>
      </c>
      <c r="I189" s="21">
        <v>0.41171341708254461</v>
      </c>
      <c r="J189" s="20">
        <v>36027</v>
      </c>
      <c r="K189" s="22">
        <v>0.41331956633970057</v>
      </c>
      <c r="L189" s="25">
        <v>1122</v>
      </c>
      <c r="M189" s="21">
        <v>3.1264803410705824E-2</v>
      </c>
      <c r="N189">
        <v>0</v>
      </c>
      <c r="O189">
        <v>366</v>
      </c>
      <c r="P189">
        <v>0</v>
      </c>
      <c r="Q189">
        <v>756</v>
      </c>
      <c r="R189">
        <v>0</v>
      </c>
      <c r="S189" s="14">
        <v>1385</v>
      </c>
      <c r="T189">
        <v>0</v>
      </c>
      <c r="U189">
        <v>7</v>
      </c>
      <c r="V189">
        <v>0</v>
      </c>
      <c r="W189">
        <v>1239</v>
      </c>
      <c r="X189" s="15">
        <v>139</v>
      </c>
      <c r="Y189" s="14">
        <v>11795</v>
      </c>
      <c r="Z189" s="26">
        <f t="shared" si="4"/>
        <v>0.13531807491539036</v>
      </c>
      <c r="AA189">
        <v>8653</v>
      </c>
      <c r="AB189" s="21">
        <v>0.73361593895718524</v>
      </c>
      <c r="AC189">
        <v>8513</v>
      </c>
      <c r="AD189">
        <v>770</v>
      </c>
      <c r="AE189" s="15">
        <v>4</v>
      </c>
      <c r="AF189" s="14">
        <v>140</v>
      </c>
      <c r="AG189" s="21">
        <v>1.617935975962094E-2</v>
      </c>
      <c r="AH189">
        <v>8</v>
      </c>
      <c r="AI189">
        <v>5</v>
      </c>
      <c r="AJ189">
        <v>1</v>
      </c>
      <c r="AK189">
        <v>59</v>
      </c>
      <c r="AL189">
        <v>73</v>
      </c>
      <c r="AM189">
        <v>28</v>
      </c>
      <c r="AN189">
        <v>0</v>
      </c>
      <c r="AO189">
        <v>0</v>
      </c>
      <c r="AP189" s="51">
        <v>59</v>
      </c>
      <c r="AQ189" s="21">
        <f t="shared" si="5"/>
        <v>6.7687718694430107E-4</v>
      </c>
      <c r="AR189">
        <v>4</v>
      </c>
      <c r="AS189">
        <v>4</v>
      </c>
      <c r="AT189" s="15">
        <v>89</v>
      </c>
      <c r="AU189" s="28">
        <v>0.47102473498233216</v>
      </c>
      <c r="AV189" s="22">
        <v>0.29010600706713779</v>
      </c>
      <c r="AW189">
        <v>70</v>
      </c>
      <c r="AX189">
        <v>0</v>
      </c>
    </row>
    <row r="190" spans="1:50">
      <c r="A190" s="4" t="s">
        <v>486</v>
      </c>
      <c r="B190" s="5" t="s">
        <v>487</v>
      </c>
      <c r="C190" s="4" t="s">
        <v>104</v>
      </c>
      <c r="D190" s="4" t="s">
        <v>95</v>
      </c>
      <c r="E190" s="19">
        <v>109996</v>
      </c>
      <c r="F190" s="20">
        <v>25355</v>
      </c>
      <c r="G190" s="21">
        <v>0.2305083821229863</v>
      </c>
      <c r="H190" s="20">
        <v>25729</v>
      </c>
      <c r="I190" s="21">
        <v>0.23390850576384595</v>
      </c>
      <c r="J190" s="20">
        <v>25952</v>
      </c>
      <c r="K190" s="22">
        <v>0.23593585221280775</v>
      </c>
      <c r="L190" s="25">
        <v>374</v>
      </c>
      <c r="M190" s="21">
        <v>1.4536126549807611E-2</v>
      </c>
      <c r="N190">
        <v>0</v>
      </c>
      <c r="O190">
        <v>175</v>
      </c>
      <c r="P190">
        <v>0</v>
      </c>
      <c r="Q190">
        <v>117</v>
      </c>
      <c r="R190">
        <v>82</v>
      </c>
      <c r="S190" s="14">
        <v>501</v>
      </c>
      <c r="T190">
        <v>0</v>
      </c>
      <c r="U190">
        <v>2</v>
      </c>
      <c r="V190">
        <v>0</v>
      </c>
      <c r="W190">
        <v>482</v>
      </c>
      <c r="X190" s="15">
        <v>17</v>
      </c>
      <c r="Y190" s="14">
        <v>17468</v>
      </c>
      <c r="Z190" s="26">
        <f t="shared" si="4"/>
        <v>0.15880577475544566</v>
      </c>
      <c r="AA190">
        <v>10048</v>
      </c>
      <c r="AB190" s="21">
        <v>0.57522326539958779</v>
      </c>
      <c r="AC190">
        <v>9825</v>
      </c>
      <c r="AD190">
        <v>895</v>
      </c>
      <c r="AE190" s="15">
        <v>68</v>
      </c>
      <c r="AF190" s="14">
        <v>223</v>
      </c>
      <c r="AG190" s="21">
        <v>2.2193471337579616E-2</v>
      </c>
      <c r="AH190">
        <v>58</v>
      </c>
      <c r="AI190">
        <v>19</v>
      </c>
      <c r="AJ190">
        <v>131</v>
      </c>
      <c r="AK190">
        <v>24</v>
      </c>
      <c r="AL190">
        <v>168</v>
      </c>
      <c r="AM190">
        <v>34</v>
      </c>
      <c r="AN190">
        <v>80</v>
      </c>
      <c r="AO190">
        <v>130</v>
      </c>
      <c r="AP190" s="51">
        <v>166</v>
      </c>
      <c r="AQ190" s="21">
        <f t="shared" si="5"/>
        <v>1.5091457871195316E-3</v>
      </c>
      <c r="AR190">
        <v>1</v>
      </c>
      <c r="AS190">
        <v>1</v>
      </c>
      <c r="AT190" s="15">
        <v>52</v>
      </c>
      <c r="AU190" s="28">
        <v>0.569620253164557</v>
      </c>
      <c r="AV190" s="22">
        <v>0.20112517580872011</v>
      </c>
      <c r="AW190">
        <v>37</v>
      </c>
      <c r="AX190">
        <v>0</v>
      </c>
    </row>
    <row r="191" spans="1:50">
      <c r="A191" s="4" t="s">
        <v>488</v>
      </c>
      <c r="B191" s="5" t="s">
        <v>489</v>
      </c>
      <c r="C191" s="4" t="s">
        <v>104</v>
      </c>
      <c r="D191" s="4" t="s">
        <v>95</v>
      </c>
      <c r="E191" s="19">
        <v>130404</v>
      </c>
      <c r="F191" s="20">
        <v>53518</v>
      </c>
      <c r="G191" s="21">
        <v>0.41040152142572311</v>
      </c>
      <c r="H191" s="20">
        <v>54622</v>
      </c>
      <c r="I191" s="21">
        <v>0.41886751940124534</v>
      </c>
      <c r="J191" s="20">
        <v>55402</v>
      </c>
      <c r="K191" s="22">
        <v>0.42484893101438609</v>
      </c>
      <c r="L191" s="25">
        <v>1104</v>
      </c>
      <c r="M191" s="21">
        <v>2.0211636337007066E-2</v>
      </c>
      <c r="N191">
        <v>0</v>
      </c>
      <c r="O191">
        <v>308</v>
      </c>
      <c r="P191">
        <v>0</v>
      </c>
      <c r="Q191">
        <v>593</v>
      </c>
      <c r="R191">
        <v>203</v>
      </c>
      <c r="S191" s="14">
        <v>923</v>
      </c>
      <c r="T191">
        <v>0</v>
      </c>
      <c r="U191">
        <v>1</v>
      </c>
      <c r="V191">
        <v>0</v>
      </c>
      <c r="W191">
        <v>913</v>
      </c>
      <c r="X191" s="15">
        <v>9</v>
      </c>
      <c r="Y191" s="14">
        <v>36704</v>
      </c>
      <c r="Z191" s="26">
        <f t="shared" si="4"/>
        <v>0.28146375878040553</v>
      </c>
      <c r="AA191">
        <v>26084</v>
      </c>
      <c r="AB191" s="21">
        <v>0.71065823888404533</v>
      </c>
      <c r="AC191">
        <v>25304</v>
      </c>
      <c r="AD191">
        <v>1238</v>
      </c>
      <c r="AE191" s="15">
        <v>24</v>
      </c>
      <c r="AF191" s="14">
        <v>780</v>
      </c>
      <c r="AG191" s="21">
        <v>2.9903389050759087E-2</v>
      </c>
      <c r="AH191">
        <v>11</v>
      </c>
      <c r="AI191">
        <v>3</v>
      </c>
      <c r="AJ191">
        <v>0</v>
      </c>
      <c r="AK191">
        <v>105</v>
      </c>
      <c r="AL191">
        <v>85</v>
      </c>
      <c r="AM191">
        <v>9</v>
      </c>
      <c r="AN191">
        <v>65</v>
      </c>
      <c r="AO191">
        <v>254</v>
      </c>
      <c r="AP191" s="51">
        <v>221</v>
      </c>
      <c r="AQ191" s="21">
        <f t="shared" si="5"/>
        <v>1.6947332903898653E-3</v>
      </c>
      <c r="AR191">
        <v>0</v>
      </c>
      <c r="AS191">
        <v>0</v>
      </c>
      <c r="AT191" s="15">
        <v>170</v>
      </c>
      <c r="AU191" s="28">
        <v>0.5116688683399383</v>
      </c>
      <c r="AV191" s="22">
        <v>0.22721268163804492</v>
      </c>
      <c r="AW191">
        <v>136</v>
      </c>
      <c r="AX191">
        <v>0</v>
      </c>
    </row>
    <row r="192" spans="1:50">
      <c r="A192" s="4" t="s">
        <v>490</v>
      </c>
      <c r="B192" s="5" t="s">
        <v>491</v>
      </c>
      <c r="C192" s="4" t="s">
        <v>105</v>
      </c>
      <c r="D192" s="4" t="s">
        <v>65</v>
      </c>
      <c r="E192" s="19">
        <v>139477</v>
      </c>
      <c r="F192" s="20">
        <v>47022</v>
      </c>
      <c r="G192" s="21">
        <v>0.33713085311556745</v>
      </c>
      <c r="H192" s="20">
        <v>47762</v>
      </c>
      <c r="I192" s="21">
        <v>0.34243638736135706</v>
      </c>
      <c r="J192" s="20">
        <v>48196</v>
      </c>
      <c r="K192" s="22">
        <v>0.34554801150010395</v>
      </c>
      <c r="L192" s="25">
        <v>740</v>
      </c>
      <c r="M192" s="21">
        <v>1.5493488547380764E-2</v>
      </c>
      <c r="N192">
        <v>0</v>
      </c>
      <c r="O192">
        <v>219</v>
      </c>
      <c r="P192">
        <v>6</v>
      </c>
      <c r="Q192">
        <v>514</v>
      </c>
      <c r="R192">
        <v>1</v>
      </c>
      <c r="S192" s="14">
        <v>1433</v>
      </c>
      <c r="T192">
        <v>0</v>
      </c>
      <c r="U192">
        <v>1</v>
      </c>
      <c r="V192">
        <v>0</v>
      </c>
      <c r="W192">
        <v>1432</v>
      </c>
      <c r="X192" s="15">
        <v>0</v>
      </c>
      <c r="Y192" s="14">
        <v>27396</v>
      </c>
      <c r="Z192" s="26">
        <f t="shared" si="4"/>
        <v>0.19641948134817927</v>
      </c>
      <c r="AA192">
        <v>18184</v>
      </c>
      <c r="AB192" s="21">
        <v>0.66374653234048764</v>
      </c>
      <c r="AC192">
        <v>17750</v>
      </c>
      <c r="AD192">
        <v>1551</v>
      </c>
      <c r="AE192" s="15">
        <v>0</v>
      </c>
      <c r="AF192" s="14">
        <v>434</v>
      </c>
      <c r="AG192" s="21">
        <v>2.3867135943686758E-2</v>
      </c>
      <c r="AH192">
        <v>25</v>
      </c>
      <c r="AI192">
        <v>65</v>
      </c>
      <c r="AJ192">
        <v>13</v>
      </c>
      <c r="AK192">
        <v>44</v>
      </c>
      <c r="AL192">
        <v>26</v>
      </c>
      <c r="AM192">
        <v>13</v>
      </c>
      <c r="AN192">
        <v>11</v>
      </c>
      <c r="AO192">
        <v>62</v>
      </c>
      <c r="AP192" s="51">
        <v>132</v>
      </c>
      <c r="AQ192" s="21">
        <f t="shared" si="5"/>
        <v>9.4639259519490671E-4</v>
      </c>
      <c r="AR192">
        <v>17</v>
      </c>
      <c r="AS192">
        <v>17</v>
      </c>
      <c r="AT192" s="15">
        <v>110</v>
      </c>
      <c r="AU192" s="28">
        <v>0.81266490765171506</v>
      </c>
      <c r="AV192" s="22">
        <v>0.18733509234828497</v>
      </c>
      <c r="AW192">
        <v>57</v>
      </c>
      <c r="AX192">
        <v>0</v>
      </c>
    </row>
    <row r="193" spans="1:50">
      <c r="A193" s="4" t="s">
        <v>492</v>
      </c>
      <c r="B193" s="5" t="s">
        <v>493</v>
      </c>
      <c r="C193" s="4" t="s">
        <v>105</v>
      </c>
      <c r="D193" s="4" t="s">
        <v>65</v>
      </c>
      <c r="E193" s="19">
        <v>341698</v>
      </c>
      <c r="F193" s="20">
        <v>136583</v>
      </c>
      <c r="G193" s="21">
        <v>0.39971846484322415</v>
      </c>
      <c r="H193" s="20">
        <v>139201</v>
      </c>
      <c r="I193" s="21">
        <v>0.4073802012303262</v>
      </c>
      <c r="J193" s="20">
        <v>139847</v>
      </c>
      <c r="K193" s="22">
        <v>0.40927075955961112</v>
      </c>
      <c r="L193" s="25">
        <v>2618</v>
      </c>
      <c r="M193" s="21">
        <v>1.8807336154194294E-2</v>
      </c>
      <c r="N193">
        <v>3</v>
      </c>
      <c r="O193">
        <v>690</v>
      </c>
      <c r="P193">
        <v>10</v>
      </c>
      <c r="Q193">
        <v>1064</v>
      </c>
      <c r="R193">
        <v>851</v>
      </c>
      <c r="S193" s="14">
        <v>4719</v>
      </c>
      <c r="T193">
        <v>0</v>
      </c>
      <c r="U193">
        <v>25</v>
      </c>
      <c r="V193">
        <v>0</v>
      </c>
      <c r="W193">
        <v>4371</v>
      </c>
      <c r="X193" s="15">
        <v>323</v>
      </c>
      <c r="Y193" s="14">
        <v>51801</v>
      </c>
      <c r="Z193" s="26">
        <f t="shared" si="4"/>
        <v>0.15159878020942469</v>
      </c>
      <c r="AA193">
        <v>35574</v>
      </c>
      <c r="AB193" s="21">
        <v>0.68674349916024791</v>
      </c>
      <c r="AC193">
        <v>34928</v>
      </c>
      <c r="AD193">
        <v>3872</v>
      </c>
      <c r="AE193" s="15">
        <v>62</v>
      </c>
      <c r="AF193" s="14">
        <v>646</v>
      </c>
      <c r="AG193" s="21">
        <v>1.8159329847641535E-2</v>
      </c>
      <c r="AH193">
        <v>21</v>
      </c>
      <c r="AI193">
        <v>16</v>
      </c>
      <c r="AJ193">
        <v>19</v>
      </c>
      <c r="AK193">
        <v>61</v>
      </c>
      <c r="AL193">
        <v>43</v>
      </c>
      <c r="AM193">
        <v>50</v>
      </c>
      <c r="AN193">
        <v>0</v>
      </c>
      <c r="AO193">
        <v>0</v>
      </c>
      <c r="AP193" s="51">
        <v>96</v>
      </c>
      <c r="AQ193" s="21">
        <f t="shared" si="5"/>
        <v>2.809498445996172E-4</v>
      </c>
      <c r="AR193">
        <v>13</v>
      </c>
      <c r="AS193">
        <v>6</v>
      </c>
      <c r="AT193" s="15">
        <v>328</v>
      </c>
      <c r="AU193" s="28" t="s">
        <v>132</v>
      </c>
      <c r="AV193" s="22" t="s">
        <v>132</v>
      </c>
      <c r="AW193">
        <v>124</v>
      </c>
      <c r="AX193">
        <v>0</v>
      </c>
    </row>
    <row r="194" spans="1:50">
      <c r="A194" s="4" t="s">
        <v>494</v>
      </c>
      <c r="B194" s="5" t="s">
        <v>495</v>
      </c>
      <c r="C194" s="4" t="s">
        <v>105</v>
      </c>
      <c r="D194" s="4" t="s">
        <v>65</v>
      </c>
      <c r="E194" s="19">
        <v>90025</v>
      </c>
      <c r="F194" s="20">
        <v>23751</v>
      </c>
      <c r="G194" s="21">
        <v>0.26382671480144404</v>
      </c>
      <c r="H194" s="20">
        <v>24149</v>
      </c>
      <c r="I194" s="21">
        <v>0.2682477089697306</v>
      </c>
      <c r="J194" s="20">
        <v>24149</v>
      </c>
      <c r="K194" s="22">
        <v>0.2682477089697306</v>
      </c>
      <c r="L194" s="25">
        <v>398</v>
      </c>
      <c r="M194" s="21">
        <v>1.64810137065717E-2</v>
      </c>
      <c r="N194">
        <v>0</v>
      </c>
      <c r="O194">
        <v>240</v>
      </c>
      <c r="P194">
        <v>0</v>
      </c>
      <c r="Q194">
        <v>158</v>
      </c>
      <c r="R194">
        <v>0</v>
      </c>
      <c r="S194" s="14">
        <v>698</v>
      </c>
      <c r="T194">
        <v>0</v>
      </c>
      <c r="U194">
        <v>4</v>
      </c>
      <c r="V194">
        <v>0</v>
      </c>
      <c r="W194">
        <v>694</v>
      </c>
      <c r="X194" s="15">
        <v>0</v>
      </c>
      <c r="Y194" s="14">
        <v>19114</v>
      </c>
      <c r="Z194" s="26">
        <f t="shared" si="4"/>
        <v>0.21231880033324077</v>
      </c>
      <c r="AA194">
        <v>10272</v>
      </c>
      <c r="AB194" s="21">
        <v>0.53740713613058488</v>
      </c>
      <c r="AC194">
        <v>10272</v>
      </c>
      <c r="AD194">
        <v>197</v>
      </c>
      <c r="AE194" s="15">
        <v>59</v>
      </c>
      <c r="AF194" s="14">
        <v>0</v>
      </c>
      <c r="AG194" s="21">
        <v>0</v>
      </c>
      <c r="AH194">
        <v>53</v>
      </c>
      <c r="AI194">
        <v>22</v>
      </c>
      <c r="AJ194">
        <v>1</v>
      </c>
      <c r="AK194">
        <v>138</v>
      </c>
      <c r="AL194">
        <v>163</v>
      </c>
      <c r="AM194">
        <v>147</v>
      </c>
      <c r="AN194">
        <v>507</v>
      </c>
      <c r="AO194">
        <v>257</v>
      </c>
      <c r="AP194" s="51">
        <v>122</v>
      </c>
      <c r="AQ194" s="21">
        <f t="shared" si="5"/>
        <v>1.3551791169119688E-3</v>
      </c>
      <c r="AR194">
        <v>0</v>
      </c>
      <c r="AS194">
        <v>0</v>
      </c>
      <c r="AT194" s="15">
        <v>64</v>
      </c>
      <c r="AU194" s="28">
        <v>0.57943925233644855</v>
      </c>
      <c r="AV194" s="22">
        <v>0.22429906542056074</v>
      </c>
      <c r="AW194">
        <v>48</v>
      </c>
      <c r="AX194">
        <v>0</v>
      </c>
    </row>
    <row r="195" spans="1:50">
      <c r="A195" s="4" t="s">
        <v>496</v>
      </c>
      <c r="B195" s="5" t="s">
        <v>497</v>
      </c>
      <c r="C195" s="4" t="s">
        <v>105</v>
      </c>
      <c r="D195" s="4" t="s">
        <v>65</v>
      </c>
      <c r="E195" s="19">
        <v>167997</v>
      </c>
      <c r="F195" s="20">
        <v>39665</v>
      </c>
      <c r="G195" s="21">
        <v>0.23610540664416627</v>
      </c>
      <c r="H195" s="20">
        <v>40189</v>
      </c>
      <c r="I195" s="21">
        <v>0.23922450996148742</v>
      </c>
      <c r="J195" s="20">
        <v>40996</v>
      </c>
      <c r="K195" s="22">
        <v>0.24402816716965184</v>
      </c>
      <c r="L195" s="25">
        <v>524</v>
      </c>
      <c r="M195" s="21">
        <v>1.3038393590285899E-2</v>
      </c>
      <c r="N195">
        <v>0</v>
      </c>
      <c r="O195">
        <v>295</v>
      </c>
      <c r="P195">
        <v>1</v>
      </c>
      <c r="Q195">
        <v>226</v>
      </c>
      <c r="R195">
        <v>2</v>
      </c>
      <c r="S195" s="14">
        <v>1185</v>
      </c>
      <c r="T195">
        <v>0</v>
      </c>
      <c r="U195">
        <v>4</v>
      </c>
      <c r="V195">
        <v>0</v>
      </c>
      <c r="W195">
        <v>1181</v>
      </c>
      <c r="X195" s="15">
        <v>0</v>
      </c>
      <c r="Y195" s="14">
        <v>30723</v>
      </c>
      <c r="Z195" s="26">
        <f t="shared" ref="Z195:Z258" si="6">Y195/E195</f>
        <v>0.18287826568331578</v>
      </c>
      <c r="AA195">
        <v>16595</v>
      </c>
      <c r="AB195" s="21">
        <v>0.54014907398366041</v>
      </c>
      <c r="AC195">
        <v>15788</v>
      </c>
      <c r="AD195">
        <v>1294</v>
      </c>
      <c r="AE195" s="15">
        <v>221</v>
      </c>
      <c r="AF195" s="14">
        <v>807</v>
      </c>
      <c r="AG195" s="21">
        <v>4.862910515215426E-2</v>
      </c>
      <c r="AH195">
        <v>0</v>
      </c>
      <c r="AI195">
        <v>0</v>
      </c>
      <c r="AJ195">
        <v>0</v>
      </c>
      <c r="AK195">
        <v>37</v>
      </c>
      <c r="AL195">
        <v>45</v>
      </c>
      <c r="AM195">
        <v>12</v>
      </c>
      <c r="AN195">
        <v>7</v>
      </c>
      <c r="AO195">
        <v>98</v>
      </c>
      <c r="AP195" s="51">
        <v>153</v>
      </c>
      <c r="AQ195" s="21">
        <f t="shared" ref="AQ195:AQ258" si="7">AP195/E195</f>
        <v>9.1073054875979932E-4</v>
      </c>
      <c r="AR195">
        <v>4</v>
      </c>
      <c r="AS195">
        <v>1</v>
      </c>
      <c r="AT195" s="15">
        <v>94</v>
      </c>
      <c r="AU195" s="28" t="s">
        <v>132</v>
      </c>
      <c r="AV195" s="22" t="s">
        <v>132</v>
      </c>
      <c r="AW195">
        <v>57</v>
      </c>
      <c r="AX195">
        <v>0</v>
      </c>
    </row>
    <row r="196" spans="1:50">
      <c r="A196" s="4" t="s">
        <v>498</v>
      </c>
      <c r="B196" s="5" t="s">
        <v>499</v>
      </c>
      <c r="C196" s="4" t="s">
        <v>105</v>
      </c>
      <c r="D196" s="4" t="s">
        <v>65</v>
      </c>
      <c r="E196" s="19">
        <v>93493</v>
      </c>
      <c r="F196" s="20">
        <v>18506</v>
      </c>
      <c r="G196" s="21">
        <v>0.19793995272373333</v>
      </c>
      <c r="H196" s="20">
        <v>18793</v>
      </c>
      <c r="I196" s="21">
        <v>0.20100970126105697</v>
      </c>
      <c r="J196" s="20">
        <v>18993</v>
      </c>
      <c r="K196" s="22">
        <v>0.2031488988480421</v>
      </c>
      <c r="L196" s="25">
        <v>287</v>
      </c>
      <c r="M196" s="21">
        <v>1.5271643697121268E-2</v>
      </c>
      <c r="N196">
        <v>0</v>
      </c>
      <c r="O196">
        <v>212</v>
      </c>
      <c r="P196">
        <v>0</v>
      </c>
      <c r="Q196">
        <v>74</v>
      </c>
      <c r="R196">
        <v>1</v>
      </c>
      <c r="S196" s="14">
        <v>480</v>
      </c>
      <c r="T196">
        <v>0</v>
      </c>
      <c r="U196">
        <v>3</v>
      </c>
      <c r="V196">
        <v>0</v>
      </c>
      <c r="W196">
        <v>473</v>
      </c>
      <c r="X196" s="15">
        <v>4</v>
      </c>
      <c r="Y196" s="14">
        <v>15107</v>
      </c>
      <c r="Z196" s="26">
        <f t="shared" si="6"/>
        <v>0.16158428973292119</v>
      </c>
      <c r="AA196">
        <v>8355</v>
      </c>
      <c r="AB196" s="21">
        <v>0.55305487522340635</v>
      </c>
      <c r="AC196">
        <v>8155</v>
      </c>
      <c r="AD196">
        <v>641</v>
      </c>
      <c r="AE196" s="15">
        <v>450</v>
      </c>
      <c r="AF196" s="14">
        <v>200</v>
      </c>
      <c r="AG196" s="21">
        <v>2.3937761819269897E-2</v>
      </c>
      <c r="AH196">
        <v>20</v>
      </c>
      <c r="AI196">
        <v>3</v>
      </c>
      <c r="AJ196">
        <v>18</v>
      </c>
      <c r="AK196">
        <v>33</v>
      </c>
      <c r="AL196">
        <v>75</v>
      </c>
      <c r="AM196">
        <v>13</v>
      </c>
      <c r="AN196">
        <v>0</v>
      </c>
      <c r="AO196">
        <v>0</v>
      </c>
      <c r="AP196" s="51">
        <v>104</v>
      </c>
      <c r="AQ196" s="21">
        <f t="shared" si="7"/>
        <v>1.1123827452322634E-3</v>
      </c>
      <c r="AR196">
        <v>7</v>
      </c>
      <c r="AS196">
        <v>2</v>
      </c>
      <c r="AT196" s="15">
        <v>42</v>
      </c>
      <c r="AU196" s="28">
        <v>0.5442379182156134</v>
      </c>
      <c r="AV196" s="22">
        <v>0.24237918215613383</v>
      </c>
      <c r="AW196">
        <v>85</v>
      </c>
      <c r="AX196">
        <v>1</v>
      </c>
    </row>
    <row r="197" spans="1:50">
      <c r="A197" s="4" t="s">
        <v>500</v>
      </c>
      <c r="B197" s="5" t="s">
        <v>501</v>
      </c>
      <c r="C197" s="4" t="s">
        <v>105</v>
      </c>
      <c r="D197" s="4" t="s">
        <v>65</v>
      </c>
      <c r="E197" s="19">
        <v>121299</v>
      </c>
      <c r="F197" s="20">
        <v>28065</v>
      </c>
      <c r="G197" s="21">
        <v>0.23137041525486607</v>
      </c>
      <c r="H197" s="20">
        <v>28533</v>
      </c>
      <c r="I197" s="21">
        <v>0.23522864986520911</v>
      </c>
      <c r="J197" s="20">
        <v>29065</v>
      </c>
      <c r="K197" s="22">
        <v>0.23961450630260761</v>
      </c>
      <c r="L197" s="25">
        <v>468</v>
      </c>
      <c r="M197" s="21">
        <v>1.6402060771737989E-2</v>
      </c>
      <c r="N197">
        <v>0</v>
      </c>
      <c r="O197">
        <v>295</v>
      </c>
      <c r="P197">
        <v>15</v>
      </c>
      <c r="Q197">
        <v>122</v>
      </c>
      <c r="R197">
        <v>36</v>
      </c>
      <c r="S197" s="14">
        <v>1052</v>
      </c>
      <c r="T197">
        <v>0</v>
      </c>
      <c r="U197">
        <v>1</v>
      </c>
      <c r="V197">
        <v>0</v>
      </c>
      <c r="W197">
        <v>1051</v>
      </c>
      <c r="X197" s="15">
        <v>0</v>
      </c>
      <c r="Y197" s="14">
        <v>22159</v>
      </c>
      <c r="Z197" s="26">
        <f t="shared" si="6"/>
        <v>0.1826808135269046</v>
      </c>
      <c r="AA197">
        <v>13235</v>
      </c>
      <c r="AB197" s="21">
        <v>0.5972742452276727</v>
      </c>
      <c r="AC197">
        <v>12703</v>
      </c>
      <c r="AD197">
        <v>937</v>
      </c>
      <c r="AE197" s="15">
        <v>17</v>
      </c>
      <c r="AF197" s="14">
        <v>532</v>
      </c>
      <c r="AG197" s="21">
        <v>4.0196448809973556E-2</v>
      </c>
      <c r="AH197">
        <v>19</v>
      </c>
      <c r="AI197">
        <v>3</v>
      </c>
      <c r="AJ197">
        <v>62</v>
      </c>
      <c r="AK197">
        <v>78</v>
      </c>
      <c r="AL197">
        <v>70</v>
      </c>
      <c r="AM197">
        <v>40</v>
      </c>
      <c r="AN197">
        <v>250</v>
      </c>
      <c r="AO197">
        <v>23</v>
      </c>
      <c r="AP197" s="51">
        <v>94</v>
      </c>
      <c r="AQ197" s="21">
        <f t="shared" si="7"/>
        <v>7.7494455848770396E-4</v>
      </c>
      <c r="AR197">
        <v>5</v>
      </c>
      <c r="AS197">
        <v>3</v>
      </c>
      <c r="AT197" s="15">
        <v>57</v>
      </c>
      <c r="AU197" s="28">
        <v>0.7186183656276327</v>
      </c>
      <c r="AV197" s="22">
        <v>0.13142375737152484</v>
      </c>
      <c r="AW197">
        <v>49</v>
      </c>
      <c r="AX197">
        <v>1</v>
      </c>
    </row>
    <row r="198" spans="1:50">
      <c r="A198" s="4" t="s">
        <v>502</v>
      </c>
      <c r="B198" s="5" t="s">
        <v>503</v>
      </c>
      <c r="C198" s="4" t="s">
        <v>105</v>
      </c>
      <c r="D198" s="4" t="s">
        <v>65</v>
      </c>
      <c r="E198" s="19">
        <v>219850</v>
      </c>
      <c r="F198" s="20">
        <v>68341</v>
      </c>
      <c r="G198" s="21">
        <v>0.31085285421878556</v>
      </c>
      <c r="H198" s="20">
        <v>69240</v>
      </c>
      <c r="I198" s="21">
        <v>0.3149420059131226</v>
      </c>
      <c r="J198" s="20">
        <v>70528</v>
      </c>
      <c r="K198" s="22">
        <v>0.32080054582670003</v>
      </c>
      <c r="L198" s="25">
        <v>899</v>
      </c>
      <c r="M198" s="21">
        <v>1.2983824378971692E-2</v>
      </c>
      <c r="N198">
        <v>0</v>
      </c>
      <c r="O198">
        <v>340</v>
      </c>
      <c r="P198">
        <v>0</v>
      </c>
      <c r="Q198">
        <v>298</v>
      </c>
      <c r="R198">
        <v>261</v>
      </c>
      <c r="S198" s="14">
        <v>1601</v>
      </c>
      <c r="T198">
        <v>0</v>
      </c>
      <c r="U198">
        <v>0</v>
      </c>
      <c r="V198">
        <v>0</v>
      </c>
      <c r="W198">
        <v>1601</v>
      </c>
      <c r="X198" s="15">
        <v>0</v>
      </c>
      <c r="Y198" s="14">
        <v>43845</v>
      </c>
      <c r="Z198" s="26">
        <f t="shared" si="6"/>
        <v>0.19943143052080964</v>
      </c>
      <c r="AA198">
        <v>28157</v>
      </c>
      <c r="AB198" s="21">
        <v>0.64219409282700424</v>
      </c>
      <c r="AC198">
        <v>26869</v>
      </c>
      <c r="AD198">
        <v>1415</v>
      </c>
      <c r="AE198" s="15">
        <v>87</v>
      </c>
      <c r="AF198" s="14">
        <v>1288</v>
      </c>
      <c r="AG198" s="21">
        <v>4.5743509606847317E-2</v>
      </c>
      <c r="AH198">
        <v>15</v>
      </c>
      <c r="AI198">
        <v>5</v>
      </c>
      <c r="AJ198">
        <v>32</v>
      </c>
      <c r="AK198">
        <v>29</v>
      </c>
      <c r="AL198">
        <v>60</v>
      </c>
      <c r="AM198">
        <v>2</v>
      </c>
      <c r="AN198">
        <v>108</v>
      </c>
      <c r="AO198">
        <v>33</v>
      </c>
      <c r="AP198" s="51">
        <v>59</v>
      </c>
      <c r="AQ198" s="21">
        <f t="shared" si="7"/>
        <v>2.6836479417784853E-4</v>
      </c>
      <c r="AR198">
        <v>7</v>
      </c>
      <c r="AS198">
        <v>2</v>
      </c>
      <c r="AT198" s="15">
        <v>225</v>
      </c>
      <c r="AU198" s="28">
        <v>0.51293451899757481</v>
      </c>
      <c r="AV198" s="22">
        <v>0.31608730800323365</v>
      </c>
      <c r="AW198">
        <v>84</v>
      </c>
      <c r="AX198">
        <v>1</v>
      </c>
    </row>
    <row r="199" spans="1:50">
      <c r="A199" s="4" t="s">
        <v>504</v>
      </c>
      <c r="B199" s="5" t="s">
        <v>505</v>
      </c>
      <c r="C199" s="4" t="s">
        <v>105</v>
      </c>
      <c r="D199" s="4" t="s">
        <v>65</v>
      </c>
      <c r="E199" s="19">
        <v>131348</v>
      </c>
      <c r="F199" s="20">
        <v>32761</v>
      </c>
      <c r="G199" s="21">
        <v>0.24942138441392331</v>
      </c>
      <c r="H199" s="20">
        <v>33330</v>
      </c>
      <c r="I199" s="21">
        <v>0.25375338794652375</v>
      </c>
      <c r="J199" s="20">
        <v>33547</v>
      </c>
      <c r="K199" s="22">
        <v>0.25540548771203214</v>
      </c>
      <c r="L199" s="25">
        <v>569</v>
      </c>
      <c r="M199" s="21">
        <v>1.7071707170717071E-2</v>
      </c>
      <c r="N199">
        <v>0</v>
      </c>
      <c r="O199">
        <v>355</v>
      </c>
      <c r="P199">
        <v>0</v>
      </c>
      <c r="Q199">
        <v>114</v>
      </c>
      <c r="R199">
        <v>100</v>
      </c>
      <c r="S199" s="14">
        <v>1035</v>
      </c>
      <c r="T199">
        <v>0</v>
      </c>
      <c r="U199">
        <v>5</v>
      </c>
      <c r="V199">
        <v>0</v>
      </c>
      <c r="W199">
        <v>1022</v>
      </c>
      <c r="X199" s="15">
        <v>8</v>
      </c>
      <c r="Y199" s="14">
        <v>25834</v>
      </c>
      <c r="Z199" s="26">
        <f t="shared" si="6"/>
        <v>0.19668361908822365</v>
      </c>
      <c r="AA199">
        <v>15381</v>
      </c>
      <c r="AB199" s="21">
        <v>0.59537818378880547</v>
      </c>
      <c r="AC199">
        <v>15164</v>
      </c>
      <c r="AD199">
        <v>978</v>
      </c>
      <c r="AE199" s="15">
        <v>186</v>
      </c>
      <c r="AF199" s="14">
        <v>217</v>
      </c>
      <c r="AG199" s="21">
        <v>1.4108315454131722E-2</v>
      </c>
      <c r="AH199">
        <v>24</v>
      </c>
      <c r="AI199">
        <v>3</v>
      </c>
      <c r="AJ199">
        <v>45</v>
      </c>
      <c r="AK199">
        <v>6</v>
      </c>
      <c r="AL199">
        <v>141</v>
      </c>
      <c r="AM199">
        <v>24</v>
      </c>
      <c r="AN199">
        <v>165</v>
      </c>
      <c r="AO199">
        <v>0</v>
      </c>
      <c r="AP199" s="51">
        <v>180</v>
      </c>
      <c r="AQ199" s="21">
        <f t="shared" si="7"/>
        <v>1.3704053354447728E-3</v>
      </c>
      <c r="AR199">
        <v>2</v>
      </c>
      <c r="AS199">
        <v>1</v>
      </c>
      <c r="AT199" s="15">
        <v>198</v>
      </c>
      <c r="AU199" s="28">
        <v>0.52375296912114011</v>
      </c>
      <c r="AV199" s="22">
        <v>0.28087885985748218</v>
      </c>
      <c r="AW199">
        <v>70</v>
      </c>
      <c r="AX199">
        <v>2</v>
      </c>
    </row>
    <row r="200" spans="1:50">
      <c r="A200" s="4" t="s">
        <v>506</v>
      </c>
      <c r="B200" s="5" t="s">
        <v>507</v>
      </c>
      <c r="C200" s="4" t="s">
        <v>105</v>
      </c>
      <c r="D200" s="4" t="s">
        <v>72</v>
      </c>
      <c r="E200" s="19">
        <v>437447</v>
      </c>
      <c r="F200" s="20">
        <v>170838</v>
      </c>
      <c r="G200" s="21">
        <v>0.39053416756772819</v>
      </c>
      <c r="H200" s="20">
        <v>176761</v>
      </c>
      <c r="I200" s="21">
        <v>0.40407409354733259</v>
      </c>
      <c r="J200" s="20">
        <v>177927</v>
      </c>
      <c r="K200" s="22">
        <v>0.40673955930661315</v>
      </c>
      <c r="L200" s="25">
        <v>5923</v>
      </c>
      <c r="M200" s="21">
        <v>3.3508522807632904E-2</v>
      </c>
      <c r="N200">
        <v>16</v>
      </c>
      <c r="O200">
        <v>1163</v>
      </c>
      <c r="P200">
        <v>24</v>
      </c>
      <c r="Q200">
        <v>4042</v>
      </c>
      <c r="R200">
        <v>678</v>
      </c>
      <c r="S200" s="14">
        <v>4968</v>
      </c>
      <c r="T200">
        <v>0</v>
      </c>
      <c r="U200">
        <v>172</v>
      </c>
      <c r="V200">
        <v>0</v>
      </c>
      <c r="W200">
        <v>4725</v>
      </c>
      <c r="X200" s="15">
        <v>71</v>
      </c>
      <c r="Y200" s="14">
        <v>82625</v>
      </c>
      <c r="Z200" s="26">
        <f t="shared" si="6"/>
        <v>0.18888002432294654</v>
      </c>
      <c r="AA200">
        <v>57146</v>
      </c>
      <c r="AB200" s="21">
        <v>0.69163086232980331</v>
      </c>
      <c r="AC200">
        <v>55980</v>
      </c>
      <c r="AD200">
        <v>5379</v>
      </c>
      <c r="AE200" s="15">
        <v>96</v>
      </c>
      <c r="AF200" s="14">
        <v>1166</v>
      </c>
      <c r="AG200" s="21">
        <v>2.040387778672173E-2</v>
      </c>
      <c r="AH200">
        <v>9</v>
      </c>
      <c r="AI200">
        <v>0</v>
      </c>
      <c r="AJ200">
        <v>10</v>
      </c>
      <c r="AK200">
        <v>82</v>
      </c>
      <c r="AL200">
        <v>74</v>
      </c>
      <c r="AM200">
        <v>30</v>
      </c>
      <c r="AN200">
        <v>9</v>
      </c>
      <c r="AO200">
        <v>5</v>
      </c>
      <c r="AP200" s="51">
        <v>110</v>
      </c>
      <c r="AQ200" s="21">
        <f t="shared" si="7"/>
        <v>2.5145903389439179E-4</v>
      </c>
      <c r="AR200">
        <v>12</v>
      </c>
      <c r="AS200">
        <v>8</v>
      </c>
      <c r="AT200" s="15">
        <v>217</v>
      </c>
      <c r="AU200" s="28">
        <v>0.8368070953436807</v>
      </c>
      <c r="AV200" s="22">
        <v>0.14988913525498893</v>
      </c>
      <c r="AW200">
        <v>151</v>
      </c>
      <c r="AX200">
        <v>2</v>
      </c>
    </row>
    <row r="201" spans="1:50">
      <c r="A201" s="4" t="s">
        <v>508</v>
      </c>
      <c r="B201" s="5" t="s">
        <v>509</v>
      </c>
      <c r="C201" s="4" t="s">
        <v>105</v>
      </c>
      <c r="D201" s="4" t="s">
        <v>72</v>
      </c>
      <c r="E201" s="19">
        <v>120368</v>
      </c>
      <c r="F201" s="20">
        <v>45078</v>
      </c>
      <c r="G201" s="21">
        <v>0.37450152864548719</v>
      </c>
      <c r="H201" s="20">
        <v>46598</v>
      </c>
      <c r="I201" s="21">
        <v>0.38712946962647882</v>
      </c>
      <c r="J201" s="20">
        <v>46897</v>
      </c>
      <c r="K201" s="22">
        <v>0.38961351854313436</v>
      </c>
      <c r="L201" s="25">
        <v>1520</v>
      </c>
      <c r="M201" s="21">
        <v>3.2619425726426024E-2</v>
      </c>
      <c r="N201">
        <v>0</v>
      </c>
      <c r="O201">
        <v>359</v>
      </c>
      <c r="P201">
        <v>0</v>
      </c>
      <c r="Q201">
        <v>681</v>
      </c>
      <c r="R201">
        <v>480</v>
      </c>
      <c r="S201" s="14">
        <v>1607</v>
      </c>
      <c r="T201">
        <v>0</v>
      </c>
      <c r="U201">
        <v>2</v>
      </c>
      <c r="V201">
        <v>0</v>
      </c>
      <c r="W201">
        <v>1141</v>
      </c>
      <c r="X201" s="15">
        <v>464</v>
      </c>
      <c r="Y201" s="14">
        <v>19151</v>
      </c>
      <c r="Z201" s="26">
        <f t="shared" si="6"/>
        <v>0.15910374850458595</v>
      </c>
      <c r="AA201">
        <v>12325</v>
      </c>
      <c r="AB201" s="21">
        <v>0.64356952639548848</v>
      </c>
      <c r="AC201">
        <v>12026</v>
      </c>
      <c r="AD201">
        <v>12930</v>
      </c>
      <c r="AE201" s="15">
        <v>22</v>
      </c>
      <c r="AF201" s="14">
        <v>299</v>
      </c>
      <c r="AG201" s="21">
        <v>2.4259634888438134E-2</v>
      </c>
      <c r="AH201">
        <v>16</v>
      </c>
      <c r="AI201">
        <v>1</v>
      </c>
      <c r="AJ201">
        <v>4</v>
      </c>
      <c r="AK201">
        <v>26</v>
      </c>
      <c r="AL201">
        <v>70</v>
      </c>
      <c r="AM201">
        <v>21</v>
      </c>
      <c r="AN201">
        <v>19</v>
      </c>
      <c r="AO201">
        <v>211</v>
      </c>
      <c r="AP201" s="51">
        <v>34</v>
      </c>
      <c r="AQ201" s="21">
        <f t="shared" si="7"/>
        <v>2.8246710089060214E-4</v>
      </c>
      <c r="AR201">
        <v>3</v>
      </c>
      <c r="AS201">
        <v>0</v>
      </c>
      <c r="AT201" s="15">
        <v>429</v>
      </c>
      <c r="AU201" s="28">
        <v>0.54474505723204991</v>
      </c>
      <c r="AV201" s="22">
        <v>0.24661810613943808</v>
      </c>
      <c r="AW201">
        <v>66</v>
      </c>
      <c r="AX201">
        <v>0</v>
      </c>
    </row>
    <row r="202" spans="1:50">
      <c r="A202" s="4" t="s">
        <v>510</v>
      </c>
      <c r="B202" s="5" t="s">
        <v>511</v>
      </c>
      <c r="C202" s="4" t="s">
        <v>105</v>
      </c>
      <c r="D202" s="4" t="s">
        <v>72</v>
      </c>
      <c r="E202" s="19">
        <v>93043</v>
      </c>
      <c r="F202" s="20">
        <v>35111</v>
      </c>
      <c r="G202" s="21">
        <v>0.3773631546704212</v>
      </c>
      <c r="H202" s="20">
        <v>36104</v>
      </c>
      <c r="I202" s="21">
        <v>0.38803563943552982</v>
      </c>
      <c r="J202" s="20">
        <v>36488</v>
      </c>
      <c r="K202" s="22">
        <v>0.39216276345345702</v>
      </c>
      <c r="L202" s="25">
        <v>993</v>
      </c>
      <c r="M202" s="21">
        <v>2.7503877686682915E-2</v>
      </c>
      <c r="N202">
        <v>0</v>
      </c>
      <c r="O202">
        <v>246</v>
      </c>
      <c r="P202">
        <v>15</v>
      </c>
      <c r="Q202">
        <v>524</v>
      </c>
      <c r="R202">
        <v>208</v>
      </c>
      <c r="S202" s="14">
        <v>502</v>
      </c>
      <c r="T202">
        <v>0</v>
      </c>
      <c r="U202">
        <v>3</v>
      </c>
      <c r="V202">
        <v>0</v>
      </c>
      <c r="W202">
        <v>499</v>
      </c>
      <c r="X202" s="15">
        <v>0</v>
      </c>
      <c r="Y202" s="14">
        <v>15708</v>
      </c>
      <c r="Z202" s="26">
        <f t="shared" si="6"/>
        <v>0.16882516685833432</v>
      </c>
      <c r="AA202">
        <v>11680</v>
      </c>
      <c r="AB202" s="21">
        <v>0.74357015533486126</v>
      </c>
      <c r="AC202">
        <v>11296</v>
      </c>
      <c r="AD202">
        <v>947</v>
      </c>
      <c r="AE202" s="15">
        <v>26</v>
      </c>
      <c r="AF202" s="14">
        <v>384</v>
      </c>
      <c r="AG202" s="21">
        <v>3.287671232876712E-2</v>
      </c>
      <c r="AH202">
        <v>29</v>
      </c>
      <c r="AI202">
        <v>14</v>
      </c>
      <c r="AJ202">
        <v>6</v>
      </c>
      <c r="AK202">
        <v>22</v>
      </c>
      <c r="AL202">
        <v>15</v>
      </c>
      <c r="AM202">
        <v>11</v>
      </c>
      <c r="AN202">
        <v>28</v>
      </c>
      <c r="AO202">
        <v>92</v>
      </c>
      <c r="AP202" s="51">
        <v>157</v>
      </c>
      <c r="AQ202" s="21">
        <f t="shared" si="7"/>
        <v>1.6873918510796084E-3</v>
      </c>
      <c r="AR202">
        <v>2</v>
      </c>
      <c r="AS202">
        <v>0</v>
      </c>
      <c r="AT202" s="15">
        <v>34</v>
      </c>
      <c r="AU202" s="28" t="s">
        <v>132</v>
      </c>
      <c r="AV202" s="22" t="s">
        <v>132</v>
      </c>
      <c r="AW202">
        <v>75</v>
      </c>
      <c r="AX202">
        <v>0</v>
      </c>
    </row>
    <row r="203" spans="1:50">
      <c r="A203" s="4" t="s">
        <v>512</v>
      </c>
      <c r="B203" s="5" t="s">
        <v>513</v>
      </c>
      <c r="C203" s="4" t="s">
        <v>105</v>
      </c>
      <c r="D203" s="4" t="s">
        <v>72</v>
      </c>
      <c r="E203" s="19">
        <v>64395</v>
      </c>
      <c r="F203" s="20">
        <v>23558</v>
      </c>
      <c r="G203" s="21">
        <v>0.36583585682118175</v>
      </c>
      <c r="H203" s="20">
        <v>24303</v>
      </c>
      <c r="I203" s="21">
        <v>0.37740507803400886</v>
      </c>
      <c r="J203" s="20">
        <v>24734</v>
      </c>
      <c r="K203" s="22">
        <v>0.38409814426585914</v>
      </c>
      <c r="L203" s="25">
        <v>745</v>
      </c>
      <c r="M203" s="21">
        <v>3.0654651689091882E-2</v>
      </c>
      <c r="N203">
        <v>0</v>
      </c>
      <c r="O203">
        <v>177</v>
      </c>
      <c r="P203">
        <v>1</v>
      </c>
      <c r="Q203">
        <v>147</v>
      </c>
      <c r="R203">
        <v>420</v>
      </c>
      <c r="S203" s="14">
        <v>766</v>
      </c>
      <c r="T203">
        <v>0</v>
      </c>
      <c r="U203">
        <v>70</v>
      </c>
      <c r="V203">
        <v>0</v>
      </c>
      <c r="W203">
        <v>665</v>
      </c>
      <c r="X203" s="15">
        <v>31</v>
      </c>
      <c r="Y203" s="14">
        <v>11933</v>
      </c>
      <c r="Z203" s="26">
        <f t="shared" si="6"/>
        <v>0.18530941843310816</v>
      </c>
      <c r="AA203">
        <v>8259</v>
      </c>
      <c r="AB203" s="21">
        <v>0.69211430486885106</v>
      </c>
      <c r="AC203">
        <v>7828</v>
      </c>
      <c r="AD203">
        <v>346</v>
      </c>
      <c r="AE203" s="15">
        <v>16</v>
      </c>
      <c r="AF203" s="14">
        <v>431</v>
      </c>
      <c r="AG203" s="21">
        <v>5.2185494611938492E-2</v>
      </c>
      <c r="AH203">
        <v>4</v>
      </c>
      <c r="AI203">
        <v>0</v>
      </c>
      <c r="AJ203">
        <v>41</v>
      </c>
      <c r="AK203">
        <v>53</v>
      </c>
      <c r="AL203">
        <v>58</v>
      </c>
      <c r="AM203">
        <v>10</v>
      </c>
      <c r="AN203">
        <v>0</v>
      </c>
      <c r="AO203">
        <v>0</v>
      </c>
      <c r="AP203" s="51">
        <v>63</v>
      </c>
      <c r="AQ203" s="21">
        <f t="shared" si="7"/>
        <v>9.7833682739343112E-4</v>
      </c>
      <c r="AR203">
        <v>9</v>
      </c>
      <c r="AS203">
        <v>2</v>
      </c>
      <c r="AT203" s="15">
        <v>150</v>
      </c>
      <c r="AU203" s="28">
        <v>0.49643811219946571</v>
      </c>
      <c r="AV203" s="22">
        <v>0.34372217275155831</v>
      </c>
      <c r="AW203">
        <v>99</v>
      </c>
      <c r="AX203">
        <v>0</v>
      </c>
    </row>
    <row r="204" spans="1:50">
      <c r="A204" s="4" t="s">
        <v>514</v>
      </c>
      <c r="B204" s="5" t="s">
        <v>515</v>
      </c>
      <c r="C204" s="4" t="s">
        <v>105</v>
      </c>
      <c r="D204" s="4" t="s">
        <v>72</v>
      </c>
      <c r="E204" s="19">
        <v>77719</v>
      </c>
      <c r="F204" s="20">
        <v>28579</v>
      </c>
      <c r="G204" s="21">
        <v>0.36772217861784118</v>
      </c>
      <c r="H204" s="20">
        <f>F204+L204</f>
        <v>29576</v>
      </c>
      <c r="I204" s="21">
        <f>H204/E204</f>
        <v>0.38055044455023868</v>
      </c>
      <c r="J204" s="20">
        <f>H204+AF204</f>
        <v>29867</v>
      </c>
      <c r="K204" s="22">
        <f>J204/E204</f>
        <v>0.38429470271104876</v>
      </c>
      <c r="L204" s="25">
        <v>997</v>
      </c>
      <c r="M204" s="21">
        <f>L204/H204</f>
        <v>3.3709764674060047E-2</v>
      </c>
      <c r="N204">
        <v>0</v>
      </c>
      <c r="O204">
        <v>253</v>
      </c>
      <c r="P204">
        <v>2</v>
      </c>
      <c r="Q204">
        <v>169</v>
      </c>
      <c r="R204">
        <v>573</v>
      </c>
      <c r="S204" s="14">
        <v>1527</v>
      </c>
      <c r="T204">
        <v>0</v>
      </c>
      <c r="U204">
        <v>1</v>
      </c>
      <c r="V204">
        <v>0</v>
      </c>
      <c r="W204">
        <v>1526</v>
      </c>
      <c r="X204" s="15">
        <v>0</v>
      </c>
      <c r="Y204" s="14">
        <v>11931</v>
      </c>
      <c r="Z204" s="26">
        <f t="shared" si="6"/>
        <v>0.15351458459321402</v>
      </c>
      <c r="AA204">
        <v>8714</v>
      </c>
      <c r="AB204" s="21">
        <v>0.7303662727348923</v>
      </c>
      <c r="AC204">
        <v>8423</v>
      </c>
      <c r="AD204">
        <v>916</v>
      </c>
      <c r="AE204" s="15">
        <v>27</v>
      </c>
      <c r="AF204" s="14">
        <v>291</v>
      </c>
      <c r="AG204" s="21">
        <v>3.3394537525820521E-2</v>
      </c>
      <c r="AH204">
        <v>52</v>
      </c>
      <c r="AI204">
        <v>16</v>
      </c>
      <c r="AJ204">
        <v>105</v>
      </c>
      <c r="AK204">
        <v>237</v>
      </c>
      <c r="AL204">
        <v>192</v>
      </c>
      <c r="AM204">
        <v>105</v>
      </c>
      <c r="AN204">
        <v>1056</v>
      </c>
      <c r="AO204">
        <v>71</v>
      </c>
      <c r="AP204" s="51">
        <v>41</v>
      </c>
      <c r="AQ204" s="21">
        <f t="shared" si="7"/>
        <v>5.2754152781173201E-4</v>
      </c>
      <c r="AR204">
        <v>9</v>
      </c>
      <c r="AS204">
        <v>3</v>
      </c>
      <c r="AT204" s="15">
        <v>224</v>
      </c>
      <c r="AU204" s="28">
        <v>0.75417060119609691</v>
      </c>
      <c r="AV204" s="22">
        <v>0.24582939880390306</v>
      </c>
      <c r="AW204">
        <v>78</v>
      </c>
      <c r="AX204">
        <v>0</v>
      </c>
    </row>
    <row r="205" spans="1:50">
      <c r="A205" s="4" t="s">
        <v>516</v>
      </c>
      <c r="B205" s="5" t="s">
        <v>517</v>
      </c>
      <c r="C205" s="4" t="s">
        <v>105</v>
      </c>
      <c r="D205" s="4" t="s">
        <v>72</v>
      </c>
      <c r="E205" s="19">
        <v>196838</v>
      </c>
      <c r="F205" s="20">
        <v>69365</v>
      </c>
      <c r="G205" s="21">
        <v>0.35239638687651775</v>
      </c>
      <c r="H205" s="20">
        <v>71259</v>
      </c>
      <c r="I205" s="21">
        <f>H205/E205</f>
        <v>0.36201851268555868</v>
      </c>
      <c r="J205" s="20">
        <v>71663</v>
      </c>
      <c r="K205" s="22">
        <v>0.36407096190776173</v>
      </c>
      <c r="L205" s="25">
        <v>1894</v>
      </c>
      <c r="M205" s="21">
        <v>2.657909878050492E-2</v>
      </c>
      <c r="N205">
        <v>0</v>
      </c>
      <c r="O205">
        <v>544</v>
      </c>
      <c r="P205">
        <v>33</v>
      </c>
      <c r="Q205">
        <v>826</v>
      </c>
      <c r="R205">
        <v>491</v>
      </c>
      <c r="S205" s="14">
        <v>1220</v>
      </c>
      <c r="T205">
        <v>0</v>
      </c>
      <c r="U205">
        <v>3</v>
      </c>
      <c r="V205">
        <v>1</v>
      </c>
      <c r="W205">
        <v>498</v>
      </c>
      <c r="X205" s="15">
        <v>718</v>
      </c>
      <c r="Y205" s="14">
        <v>35007</v>
      </c>
      <c r="Z205" s="26">
        <f t="shared" si="6"/>
        <v>0.17784675723183532</v>
      </c>
      <c r="AA205">
        <v>25115</v>
      </c>
      <c r="AB205" s="21">
        <v>0.71742794298283197</v>
      </c>
      <c r="AC205">
        <v>24711</v>
      </c>
      <c r="AD205">
        <v>4602</v>
      </c>
      <c r="AE205" s="15">
        <v>47</v>
      </c>
      <c r="AF205" s="14">
        <v>404</v>
      </c>
      <c r="AG205" s="21">
        <v>1.6086004379852678E-2</v>
      </c>
      <c r="AH205">
        <v>8</v>
      </c>
      <c r="AI205">
        <v>24</v>
      </c>
      <c r="AJ205">
        <v>16</v>
      </c>
      <c r="AK205">
        <v>74</v>
      </c>
      <c r="AL205">
        <v>118</v>
      </c>
      <c r="AM205">
        <v>11</v>
      </c>
      <c r="AN205">
        <v>27</v>
      </c>
      <c r="AO205">
        <v>3</v>
      </c>
      <c r="AP205" s="51">
        <v>214</v>
      </c>
      <c r="AQ205" s="21">
        <f t="shared" si="7"/>
        <v>1.0871884493847733E-3</v>
      </c>
      <c r="AR205">
        <v>10</v>
      </c>
      <c r="AS205">
        <v>0</v>
      </c>
      <c r="AT205" s="15">
        <v>19</v>
      </c>
      <c r="AU205" s="28" t="s">
        <v>132</v>
      </c>
      <c r="AV205" s="22" t="s">
        <v>132</v>
      </c>
      <c r="AW205">
        <v>60</v>
      </c>
      <c r="AX205">
        <v>2</v>
      </c>
    </row>
    <row r="206" spans="1:50">
      <c r="A206" s="4" t="s">
        <v>518</v>
      </c>
      <c r="B206" s="5" t="s">
        <v>519</v>
      </c>
      <c r="C206" s="4" t="s">
        <v>105</v>
      </c>
      <c r="D206" s="4" t="s">
        <v>72</v>
      </c>
      <c r="E206" s="19">
        <v>1612</v>
      </c>
      <c r="F206" s="20">
        <v>772</v>
      </c>
      <c r="G206" s="21">
        <v>0.47890818858560796</v>
      </c>
      <c r="H206" s="20">
        <v>805</v>
      </c>
      <c r="I206" s="21">
        <v>0.49937965260545908</v>
      </c>
      <c r="J206" s="20">
        <v>815</v>
      </c>
      <c r="K206" s="22">
        <v>0.50558312655086846</v>
      </c>
      <c r="L206" s="25">
        <v>33</v>
      </c>
      <c r="M206" s="21">
        <v>4.0993788819875775E-2</v>
      </c>
      <c r="N206">
        <v>0</v>
      </c>
      <c r="O206">
        <v>5</v>
      </c>
      <c r="P206">
        <v>0</v>
      </c>
      <c r="Q206">
        <v>23</v>
      </c>
      <c r="R206">
        <v>5</v>
      </c>
      <c r="S206" s="14">
        <v>22</v>
      </c>
      <c r="T206">
        <v>0</v>
      </c>
      <c r="U206">
        <v>0</v>
      </c>
      <c r="V206">
        <v>0</v>
      </c>
      <c r="W206">
        <v>22</v>
      </c>
      <c r="X206" s="15">
        <v>0</v>
      </c>
      <c r="Y206" s="14">
        <v>163</v>
      </c>
      <c r="Z206" s="26">
        <f t="shared" si="6"/>
        <v>0.10111662531017369</v>
      </c>
      <c r="AA206">
        <v>120</v>
      </c>
      <c r="AB206" s="21">
        <v>0.73619631901840488</v>
      </c>
      <c r="AC206">
        <v>110</v>
      </c>
      <c r="AD206">
        <v>18</v>
      </c>
      <c r="AE206" s="15">
        <v>1</v>
      </c>
      <c r="AF206" s="14">
        <v>10</v>
      </c>
      <c r="AG206" s="21">
        <v>8.3333333333333329E-2</v>
      </c>
      <c r="AH206">
        <v>54</v>
      </c>
      <c r="AI206">
        <v>43</v>
      </c>
      <c r="AJ206">
        <v>84</v>
      </c>
      <c r="AK206">
        <v>104</v>
      </c>
      <c r="AL206">
        <v>102</v>
      </c>
      <c r="AM206">
        <v>66</v>
      </c>
      <c r="AN206">
        <v>277</v>
      </c>
      <c r="AO206">
        <v>11</v>
      </c>
      <c r="AP206" s="51">
        <v>29</v>
      </c>
      <c r="AQ206" s="21">
        <f t="shared" si="7"/>
        <v>1.7990074441687345E-2</v>
      </c>
      <c r="AR206">
        <v>11</v>
      </c>
      <c r="AS206">
        <v>7</v>
      </c>
      <c r="AT206" s="15">
        <v>35</v>
      </c>
      <c r="AU206" s="28">
        <v>0.62987987987987992</v>
      </c>
      <c r="AV206" s="22">
        <v>0.17492492492492492</v>
      </c>
      <c r="AW206">
        <v>89</v>
      </c>
      <c r="AX206">
        <v>0</v>
      </c>
    </row>
    <row r="207" spans="1:50">
      <c r="A207" s="4" t="s">
        <v>520</v>
      </c>
      <c r="B207" s="5" t="s">
        <v>521</v>
      </c>
      <c r="C207" s="4" t="s">
        <v>105</v>
      </c>
      <c r="D207" s="4" t="s">
        <v>72</v>
      </c>
      <c r="E207" s="19">
        <v>70251</v>
      </c>
      <c r="F207" s="20">
        <v>29604</v>
      </c>
      <c r="G207" s="21">
        <v>0.42140325404620577</v>
      </c>
      <c r="H207" s="20">
        <v>30624</v>
      </c>
      <c r="I207" s="21">
        <v>0.43592262031857199</v>
      </c>
      <c r="J207" s="20">
        <v>30823</v>
      </c>
      <c r="K207" s="22">
        <v>0.43875532020896502</v>
      </c>
      <c r="L207" s="25">
        <v>1020</v>
      </c>
      <c r="M207" s="21">
        <v>3.3307210031347963E-2</v>
      </c>
      <c r="N207">
        <v>0</v>
      </c>
      <c r="O207">
        <v>267</v>
      </c>
      <c r="P207">
        <v>9</v>
      </c>
      <c r="Q207">
        <v>707</v>
      </c>
      <c r="R207">
        <v>37</v>
      </c>
      <c r="S207" s="14">
        <v>1052</v>
      </c>
      <c r="T207">
        <v>0</v>
      </c>
      <c r="U207">
        <v>0</v>
      </c>
      <c r="V207">
        <v>0</v>
      </c>
      <c r="W207">
        <v>768</v>
      </c>
      <c r="X207" s="15">
        <v>284</v>
      </c>
      <c r="Y207" s="14">
        <v>11623</v>
      </c>
      <c r="Z207" s="26">
        <f t="shared" si="6"/>
        <v>0.1654496021408948</v>
      </c>
      <c r="AA207">
        <v>8423</v>
      </c>
      <c r="AB207" s="21">
        <v>0.72468381657059278</v>
      </c>
      <c r="AC207">
        <v>8224</v>
      </c>
      <c r="AD207">
        <v>843</v>
      </c>
      <c r="AE207" s="15">
        <v>25</v>
      </c>
      <c r="AF207" s="14">
        <v>199</v>
      </c>
      <c r="AG207" s="21">
        <v>2.3625786536863352E-2</v>
      </c>
      <c r="AH207">
        <v>9</v>
      </c>
      <c r="AI207">
        <v>5</v>
      </c>
      <c r="AJ207">
        <v>46</v>
      </c>
      <c r="AK207">
        <v>105</v>
      </c>
      <c r="AL207">
        <v>86</v>
      </c>
      <c r="AM207">
        <v>10</v>
      </c>
      <c r="AN207">
        <v>218</v>
      </c>
      <c r="AO207">
        <v>23</v>
      </c>
      <c r="AP207" s="51">
        <v>7</v>
      </c>
      <c r="AQ207" s="21">
        <f t="shared" si="7"/>
        <v>9.9642709712317268E-5</v>
      </c>
      <c r="AR207">
        <v>4</v>
      </c>
      <c r="AS207">
        <v>4</v>
      </c>
      <c r="AT207" s="15">
        <v>42</v>
      </c>
      <c r="AU207" s="28">
        <v>0.5993975903614458</v>
      </c>
      <c r="AV207" s="22">
        <v>0.23192771084337349</v>
      </c>
      <c r="AW207">
        <v>56</v>
      </c>
      <c r="AX207">
        <v>0</v>
      </c>
    </row>
    <row r="208" spans="1:50">
      <c r="A208" s="4" t="s">
        <v>522</v>
      </c>
      <c r="B208" s="5" t="s">
        <v>523</v>
      </c>
      <c r="C208" s="4" t="s">
        <v>105</v>
      </c>
      <c r="D208" s="4" t="s">
        <v>72</v>
      </c>
      <c r="E208" s="19">
        <v>107550</v>
      </c>
      <c r="F208" s="20">
        <v>40027</v>
      </c>
      <c r="G208" s="21">
        <v>0.37217108321710834</v>
      </c>
      <c r="H208" s="20">
        <v>41302</v>
      </c>
      <c r="I208" s="21">
        <v>0.38402603440260347</v>
      </c>
      <c r="J208" s="20">
        <v>41989</v>
      </c>
      <c r="K208" s="22">
        <v>0.3904137610413761</v>
      </c>
      <c r="L208" s="25">
        <v>1275</v>
      </c>
      <c r="M208" s="21">
        <v>3.0870175778412667E-2</v>
      </c>
      <c r="N208">
        <v>0</v>
      </c>
      <c r="O208">
        <v>205</v>
      </c>
      <c r="P208">
        <v>5</v>
      </c>
      <c r="Q208">
        <v>495</v>
      </c>
      <c r="R208">
        <v>570</v>
      </c>
      <c r="S208" s="14">
        <v>1130</v>
      </c>
      <c r="T208">
        <v>0</v>
      </c>
      <c r="U208">
        <v>53</v>
      </c>
      <c r="V208">
        <v>0</v>
      </c>
      <c r="W208">
        <v>986</v>
      </c>
      <c r="X208" s="15">
        <v>91</v>
      </c>
      <c r="Y208" s="14">
        <v>17533</v>
      </c>
      <c r="Z208" s="26">
        <f t="shared" si="6"/>
        <v>0.16302185030218502</v>
      </c>
      <c r="AA208">
        <v>14264</v>
      </c>
      <c r="AB208" s="21">
        <v>0.81355158843324016</v>
      </c>
      <c r="AC208">
        <v>13577</v>
      </c>
      <c r="AD208">
        <v>1267</v>
      </c>
      <c r="AE208" s="15">
        <v>7</v>
      </c>
      <c r="AF208" s="14">
        <v>687</v>
      </c>
      <c r="AG208" s="21">
        <v>4.8163208076275936E-2</v>
      </c>
      <c r="AH208">
        <v>19</v>
      </c>
      <c r="AI208">
        <v>14</v>
      </c>
      <c r="AJ208">
        <v>19</v>
      </c>
      <c r="AK208">
        <v>110</v>
      </c>
      <c r="AL208">
        <v>104</v>
      </c>
      <c r="AM208">
        <v>40</v>
      </c>
      <c r="AN208">
        <v>131</v>
      </c>
      <c r="AO208">
        <v>60</v>
      </c>
      <c r="AP208" s="51">
        <v>126</v>
      </c>
      <c r="AQ208" s="21">
        <f t="shared" si="7"/>
        <v>1.1715481171548118E-3</v>
      </c>
      <c r="AR208">
        <v>18</v>
      </c>
      <c r="AS208">
        <v>18</v>
      </c>
      <c r="AT208" s="15">
        <v>7</v>
      </c>
      <c r="AU208" s="28">
        <v>0.60636515912897826</v>
      </c>
      <c r="AV208" s="22">
        <v>0.20938023450586266</v>
      </c>
      <c r="AW208">
        <v>79</v>
      </c>
      <c r="AX208">
        <v>1</v>
      </c>
    </row>
    <row r="209" spans="1:50">
      <c r="A209" s="4" t="s">
        <v>524</v>
      </c>
      <c r="B209" s="5" t="s">
        <v>525</v>
      </c>
      <c r="C209" s="4" t="s">
        <v>105</v>
      </c>
      <c r="D209" s="4" t="s">
        <v>72</v>
      </c>
      <c r="E209" s="19">
        <v>104592</v>
      </c>
      <c r="F209" s="20">
        <v>25275</v>
      </c>
      <c r="G209" s="21">
        <v>0.24165328132170721</v>
      </c>
      <c r="H209" s="20">
        <v>25669</v>
      </c>
      <c r="I209" s="21">
        <v>0.24542029983172708</v>
      </c>
      <c r="J209" s="20">
        <v>25946</v>
      </c>
      <c r="K209" s="22">
        <v>0.24806868594156342</v>
      </c>
      <c r="L209" s="25">
        <v>394</v>
      </c>
      <c r="M209" s="21">
        <v>1.5349253963925358E-2</v>
      </c>
      <c r="N209">
        <v>0</v>
      </c>
      <c r="O209">
        <v>223</v>
      </c>
      <c r="P209">
        <v>0</v>
      </c>
      <c r="Q209">
        <v>0</v>
      </c>
      <c r="R209">
        <v>171</v>
      </c>
      <c r="S209" s="14">
        <v>526</v>
      </c>
      <c r="T209">
        <v>0</v>
      </c>
      <c r="U209">
        <v>4</v>
      </c>
      <c r="V209">
        <v>0</v>
      </c>
      <c r="W209">
        <v>519</v>
      </c>
      <c r="X209" s="15">
        <v>3</v>
      </c>
      <c r="Y209" s="14">
        <v>19988</v>
      </c>
      <c r="Z209" s="26">
        <f t="shared" si="6"/>
        <v>0.19110448217836928</v>
      </c>
      <c r="AA209">
        <v>12614</v>
      </c>
      <c r="AB209" s="21">
        <v>0.63107864718831297</v>
      </c>
      <c r="AC209">
        <v>12337</v>
      </c>
      <c r="AD209">
        <v>428</v>
      </c>
      <c r="AE209" s="15">
        <v>15</v>
      </c>
      <c r="AF209" s="14">
        <v>277</v>
      </c>
      <c r="AG209" s="21">
        <v>2.1959727287141271E-2</v>
      </c>
      <c r="AH209">
        <v>88</v>
      </c>
      <c r="AI209">
        <v>73</v>
      </c>
      <c r="AJ209">
        <v>72</v>
      </c>
      <c r="AK209">
        <v>33</v>
      </c>
      <c r="AL209">
        <v>88</v>
      </c>
      <c r="AM209">
        <v>65</v>
      </c>
      <c r="AN209">
        <v>13</v>
      </c>
      <c r="AO209">
        <v>92</v>
      </c>
      <c r="AP209" s="51">
        <v>31</v>
      </c>
      <c r="AQ209" s="21">
        <f t="shared" si="7"/>
        <v>2.9638978124521954E-4</v>
      </c>
      <c r="AR209">
        <v>5</v>
      </c>
      <c r="AS209">
        <v>5</v>
      </c>
      <c r="AT209" s="15">
        <v>93</v>
      </c>
      <c r="AU209" s="28">
        <v>0.47142857142857142</v>
      </c>
      <c r="AV209" s="22">
        <v>0.30785714285714288</v>
      </c>
      <c r="AW209">
        <v>101</v>
      </c>
      <c r="AX209">
        <v>1</v>
      </c>
    </row>
    <row r="210" spans="1:50">
      <c r="A210" s="4" t="s">
        <v>526</v>
      </c>
      <c r="B210" s="5" t="s">
        <v>527</v>
      </c>
      <c r="C210" s="4" t="s">
        <v>105</v>
      </c>
      <c r="D210" s="4" t="s">
        <v>72</v>
      </c>
      <c r="E210" s="19">
        <v>53413</v>
      </c>
      <c r="F210" s="20">
        <v>19940</v>
      </c>
      <c r="G210" s="21">
        <v>0.37331735719768594</v>
      </c>
      <c r="H210" s="20">
        <v>20666</v>
      </c>
      <c r="I210" s="21">
        <v>0.38690955385393067</v>
      </c>
      <c r="J210" s="20">
        <v>20933</v>
      </c>
      <c r="K210" s="22">
        <v>0.39190833692172317</v>
      </c>
      <c r="L210" s="25">
        <v>726</v>
      </c>
      <c r="M210" s="21">
        <v>3.5130165489209331E-2</v>
      </c>
      <c r="N210">
        <v>0</v>
      </c>
      <c r="O210">
        <v>161</v>
      </c>
      <c r="P210">
        <v>9</v>
      </c>
      <c r="Q210">
        <v>479</v>
      </c>
      <c r="R210">
        <v>77</v>
      </c>
      <c r="S210" s="14">
        <v>409</v>
      </c>
      <c r="T210">
        <v>0</v>
      </c>
      <c r="U210">
        <v>2</v>
      </c>
      <c r="V210">
        <v>0</v>
      </c>
      <c r="W210">
        <v>406</v>
      </c>
      <c r="X210" s="15">
        <v>1</v>
      </c>
      <c r="Y210" s="14">
        <v>9317</v>
      </c>
      <c r="Z210" s="26">
        <f t="shared" si="6"/>
        <v>0.17443319042180744</v>
      </c>
      <c r="AA210">
        <v>6790</v>
      </c>
      <c r="AB210" s="21">
        <v>0.72877535687453043</v>
      </c>
      <c r="AC210">
        <v>6523</v>
      </c>
      <c r="AD210">
        <v>213</v>
      </c>
      <c r="AE210" s="15">
        <v>30</v>
      </c>
      <c r="AF210" s="14">
        <v>267</v>
      </c>
      <c r="AG210" s="21">
        <v>3.9322533136966126E-2</v>
      </c>
      <c r="AH210">
        <v>24</v>
      </c>
      <c r="AI210">
        <v>4</v>
      </c>
      <c r="AJ210">
        <v>38</v>
      </c>
      <c r="AK210">
        <v>53</v>
      </c>
      <c r="AL210">
        <v>98</v>
      </c>
      <c r="AM210">
        <v>7</v>
      </c>
      <c r="AN210">
        <v>89</v>
      </c>
      <c r="AO210">
        <v>21</v>
      </c>
      <c r="AP210" s="51">
        <v>85</v>
      </c>
      <c r="AQ210" s="21">
        <f t="shared" si="7"/>
        <v>1.5913728867504166E-3</v>
      </c>
      <c r="AR210">
        <v>5</v>
      </c>
      <c r="AS210">
        <v>2</v>
      </c>
      <c r="AT210" s="15">
        <v>134</v>
      </c>
      <c r="AU210" s="28">
        <v>0.59250446162998216</v>
      </c>
      <c r="AV210" s="22">
        <v>0.21891731112433074</v>
      </c>
      <c r="AW210">
        <v>34</v>
      </c>
      <c r="AX210">
        <v>0</v>
      </c>
    </row>
    <row r="211" spans="1:50">
      <c r="A211" s="4" t="s">
        <v>528</v>
      </c>
      <c r="B211" s="5" t="s">
        <v>529</v>
      </c>
      <c r="C211" s="4" t="s">
        <v>105</v>
      </c>
      <c r="D211" s="4" t="s">
        <v>72</v>
      </c>
      <c r="E211" s="19">
        <v>43778</v>
      </c>
      <c r="F211" s="20">
        <v>17221</v>
      </c>
      <c r="G211" s="21">
        <v>0.39337109963908812</v>
      </c>
      <c r="H211" s="20">
        <v>17802</v>
      </c>
      <c r="I211" s="21">
        <v>0.4066426058750971</v>
      </c>
      <c r="J211" s="20">
        <v>17908</v>
      </c>
      <c r="K211" s="22">
        <v>0.40906391338115033</v>
      </c>
      <c r="L211" s="25">
        <v>581</v>
      </c>
      <c r="M211" s="21">
        <v>3.2636782384001799E-2</v>
      </c>
      <c r="N211">
        <v>0</v>
      </c>
      <c r="O211">
        <v>131</v>
      </c>
      <c r="P211">
        <v>6</v>
      </c>
      <c r="Q211">
        <v>254</v>
      </c>
      <c r="R211">
        <v>190</v>
      </c>
      <c r="S211" s="14">
        <v>634</v>
      </c>
      <c r="T211">
        <v>0</v>
      </c>
      <c r="U211">
        <v>25</v>
      </c>
      <c r="V211">
        <v>0</v>
      </c>
      <c r="W211">
        <v>434</v>
      </c>
      <c r="X211" s="15">
        <v>175</v>
      </c>
      <c r="Y211" s="14">
        <v>7464</v>
      </c>
      <c r="Z211" s="26">
        <f t="shared" si="6"/>
        <v>0.17049659646397733</v>
      </c>
      <c r="AA211">
        <v>5373</v>
      </c>
      <c r="AB211" s="21">
        <v>0.71985530546623799</v>
      </c>
      <c r="AC211">
        <v>5267</v>
      </c>
      <c r="AD211">
        <v>478</v>
      </c>
      <c r="AE211" s="15">
        <v>4</v>
      </c>
      <c r="AF211" s="14">
        <v>106</v>
      </c>
      <c r="AG211" s="21">
        <v>1.972827098455239E-2</v>
      </c>
      <c r="AH211">
        <v>45</v>
      </c>
      <c r="AI211">
        <v>22</v>
      </c>
      <c r="AJ211">
        <v>18</v>
      </c>
      <c r="AK211">
        <v>12</v>
      </c>
      <c r="AL211">
        <v>47</v>
      </c>
      <c r="AM211">
        <v>14</v>
      </c>
      <c r="AN211">
        <v>18</v>
      </c>
      <c r="AO211">
        <v>14</v>
      </c>
      <c r="AP211" s="51">
        <v>64</v>
      </c>
      <c r="AQ211" s="21">
        <f t="shared" si="7"/>
        <v>1.4619215130887661E-3</v>
      </c>
      <c r="AR211">
        <v>1</v>
      </c>
      <c r="AS211">
        <v>1</v>
      </c>
      <c r="AT211" s="15">
        <v>56</v>
      </c>
      <c r="AU211" s="28">
        <v>0.5149911816578483</v>
      </c>
      <c r="AV211" s="22">
        <v>0.25044091710758376</v>
      </c>
      <c r="AW211">
        <v>38</v>
      </c>
      <c r="AX211">
        <v>0</v>
      </c>
    </row>
    <row r="212" spans="1:50">
      <c r="A212" s="4" t="s">
        <v>530</v>
      </c>
      <c r="B212" s="5" t="s">
        <v>531</v>
      </c>
      <c r="C212" s="4" t="s">
        <v>105</v>
      </c>
      <c r="D212" s="4" t="s">
        <v>73</v>
      </c>
      <c r="E212" s="19">
        <v>299763</v>
      </c>
      <c r="F212" s="20">
        <v>69210</v>
      </c>
      <c r="G212" s="21">
        <v>0.23088239709370403</v>
      </c>
      <c r="H212" s="20">
        <v>70288</v>
      </c>
      <c r="I212" s="21">
        <v>0.23447857140474307</v>
      </c>
      <c r="J212" s="20">
        <v>70768</v>
      </c>
      <c r="K212" s="22">
        <v>0.23607983640409258</v>
      </c>
      <c r="L212" s="25">
        <v>1078</v>
      </c>
      <c r="M212" s="21">
        <v>1.5336899613020715E-2</v>
      </c>
      <c r="N212">
        <v>0</v>
      </c>
      <c r="O212">
        <v>672</v>
      </c>
      <c r="P212">
        <v>4</v>
      </c>
      <c r="Q212">
        <v>205</v>
      </c>
      <c r="R212">
        <v>197</v>
      </c>
      <c r="S212" s="14">
        <v>1580</v>
      </c>
      <c r="T212">
        <v>0</v>
      </c>
      <c r="U212">
        <v>12</v>
      </c>
      <c r="V212">
        <v>0</v>
      </c>
      <c r="W212">
        <v>1559</v>
      </c>
      <c r="X212" s="15">
        <v>9</v>
      </c>
      <c r="Y212" s="14">
        <v>42616</v>
      </c>
      <c r="Z212" s="26">
        <f t="shared" si="6"/>
        <v>0.1421656441922452</v>
      </c>
      <c r="AA212">
        <v>27152</v>
      </c>
      <c r="AB212" s="21">
        <v>0.63713159376759898</v>
      </c>
      <c r="AC212">
        <v>26672</v>
      </c>
      <c r="AD212">
        <v>2815</v>
      </c>
      <c r="AE212" s="15">
        <v>148</v>
      </c>
      <c r="AF212" s="14">
        <v>480</v>
      </c>
      <c r="AG212" s="21">
        <v>1.7678255745433118E-2</v>
      </c>
      <c r="AH212">
        <v>16</v>
      </c>
      <c r="AI212">
        <v>25</v>
      </c>
      <c r="AJ212">
        <v>64</v>
      </c>
      <c r="AK212">
        <v>78</v>
      </c>
      <c r="AL212">
        <v>73</v>
      </c>
      <c r="AM212">
        <v>27</v>
      </c>
      <c r="AN212">
        <v>292</v>
      </c>
      <c r="AO212">
        <v>31</v>
      </c>
      <c r="AP212" s="51">
        <v>12</v>
      </c>
      <c r="AQ212" s="21">
        <f t="shared" si="7"/>
        <v>4.003162498373715E-5</v>
      </c>
      <c r="AR212">
        <v>16</v>
      </c>
      <c r="AS212">
        <v>1</v>
      </c>
      <c r="AT212" s="15">
        <v>37</v>
      </c>
      <c r="AU212" s="28" t="s">
        <v>132</v>
      </c>
      <c r="AV212" s="22" t="s">
        <v>132</v>
      </c>
      <c r="AW212">
        <v>108</v>
      </c>
      <c r="AX212">
        <v>0</v>
      </c>
    </row>
    <row r="213" spans="1:50">
      <c r="A213" s="4" t="s">
        <v>532</v>
      </c>
      <c r="B213" s="5" t="s">
        <v>532</v>
      </c>
      <c r="C213" s="4" t="s">
        <v>105</v>
      </c>
      <c r="D213" s="4" t="s">
        <v>73</v>
      </c>
      <c r="E213" s="19">
        <v>299371</v>
      </c>
      <c r="F213" s="20">
        <v>82668</v>
      </c>
      <c r="G213" s="21">
        <v>0.27613897137665305</v>
      </c>
      <c r="H213" s="20">
        <v>83865</v>
      </c>
      <c r="I213" s="21">
        <v>0.28013735465359035</v>
      </c>
      <c r="J213" s="20">
        <v>84566</v>
      </c>
      <c r="K213" s="22">
        <v>0.282478930824963</v>
      </c>
      <c r="L213" s="25">
        <v>1197</v>
      </c>
      <c r="M213" s="21">
        <v>1.4272938651404042E-2</v>
      </c>
      <c r="N213">
        <v>0</v>
      </c>
      <c r="O213">
        <v>714</v>
      </c>
      <c r="P213">
        <v>3</v>
      </c>
      <c r="Q213">
        <v>187</v>
      </c>
      <c r="R213">
        <v>293</v>
      </c>
      <c r="S213" s="14">
        <v>2089</v>
      </c>
      <c r="T213">
        <v>0</v>
      </c>
      <c r="U213">
        <v>11</v>
      </c>
      <c r="V213">
        <v>0</v>
      </c>
      <c r="W213">
        <v>2074</v>
      </c>
      <c r="X213" s="15">
        <v>4</v>
      </c>
      <c r="Y213" s="14">
        <v>45257</v>
      </c>
      <c r="Z213" s="26">
        <f t="shared" si="6"/>
        <v>0.15117362737205675</v>
      </c>
      <c r="AA213">
        <v>29176</v>
      </c>
      <c r="AB213" s="21">
        <v>0.64467375212674283</v>
      </c>
      <c r="AC213">
        <v>28475</v>
      </c>
      <c r="AD213">
        <v>2589</v>
      </c>
      <c r="AE213" s="15">
        <v>136</v>
      </c>
      <c r="AF213" s="14">
        <v>701</v>
      </c>
      <c r="AG213" s="21">
        <v>2.4026597203180698E-2</v>
      </c>
      <c r="AH213">
        <v>56</v>
      </c>
      <c r="AI213">
        <v>20</v>
      </c>
      <c r="AJ213">
        <v>198</v>
      </c>
      <c r="AK213">
        <v>94</v>
      </c>
      <c r="AL213">
        <v>273</v>
      </c>
      <c r="AM213">
        <v>161</v>
      </c>
      <c r="AN213">
        <v>8</v>
      </c>
      <c r="AO213">
        <v>87</v>
      </c>
      <c r="AP213" s="51">
        <v>168</v>
      </c>
      <c r="AQ213" s="21">
        <f t="shared" si="7"/>
        <v>5.611766002719034E-4</v>
      </c>
      <c r="AR213">
        <v>44</v>
      </c>
      <c r="AS213">
        <v>38</v>
      </c>
      <c r="AT213" s="15">
        <v>234</v>
      </c>
      <c r="AU213" s="28">
        <v>0.74516695957820733</v>
      </c>
      <c r="AV213" s="22">
        <v>0.23022847100175747</v>
      </c>
      <c r="AW213">
        <v>95</v>
      </c>
      <c r="AX213">
        <v>2</v>
      </c>
    </row>
    <row r="214" spans="1:50">
      <c r="A214" s="4" t="s">
        <v>533</v>
      </c>
      <c r="B214" s="5" t="s">
        <v>534</v>
      </c>
      <c r="C214" s="4" t="s">
        <v>105</v>
      </c>
      <c r="D214" s="4" t="s">
        <v>76</v>
      </c>
      <c r="E214" s="19">
        <v>90949</v>
      </c>
      <c r="F214" s="20">
        <v>37233</v>
      </c>
      <c r="G214" s="21">
        <v>0.40938328073975527</v>
      </c>
      <c r="H214" s="20">
        <v>38284</v>
      </c>
      <c r="I214" s="21">
        <v>0.42093920768782506</v>
      </c>
      <c r="J214" s="20">
        <v>38812</v>
      </c>
      <c r="K214" s="22">
        <v>0.42674465909465742</v>
      </c>
      <c r="L214" s="25">
        <v>1051</v>
      </c>
      <c r="M214" s="21">
        <v>2.7452721763661061E-2</v>
      </c>
      <c r="N214">
        <v>0</v>
      </c>
      <c r="O214">
        <v>337</v>
      </c>
      <c r="P214">
        <v>1</v>
      </c>
      <c r="Q214">
        <v>180</v>
      </c>
      <c r="R214">
        <v>533</v>
      </c>
      <c r="S214" s="14">
        <v>655</v>
      </c>
      <c r="T214">
        <v>0</v>
      </c>
      <c r="U214">
        <v>6</v>
      </c>
      <c r="V214">
        <v>1</v>
      </c>
      <c r="W214">
        <v>647</v>
      </c>
      <c r="X214" s="15">
        <v>1</v>
      </c>
      <c r="Y214" s="14">
        <v>20201</v>
      </c>
      <c r="Z214" s="26">
        <f t="shared" si="6"/>
        <v>0.22211349217693432</v>
      </c>
      <c r="AA214">
        <v>15602</v>
      </c>
      <c r="AB214" s="21">
        <v>0.77233800306915501</v>
      </c>
      <c r="AC214">
        <v>15074</v>
      </c>
      <c r="AD214">
        <v>1597</v>
      </c>
      <c r="AE214" s="15">
        <v>43</v>
      </c>
      <c r="AF214" s="14">
        <v>528</v>
      </c>
      <c r="AG214" s="21">
        <v>3.3841815151903605E-2</v>
      </c>
      <c r="AH214">
        <v>14</v>
      </c>
      <c r="AI214">
        <v>320</v>
      </c>
      <c r="AJ214">
        <v>15</v>
      </c>
      <c r="AK214">
        <v>6</v>
      </c>
      <c r="AL214">
        <v>125</v>
      </c>
      <c r="AM214">
        <v>2</v>
      </c>
      <c r="AN214">
        <v>4</v>
      </c>
      <c r="AO214">
        <v>0</v>
      </c>
      <c r="AP214" s="51">
        <v>169</v>
      </c>
      <c r="AQ214" s="21">
        <f t="shared" si="7"/>
        <v>1.8581842571111283E-3</v>
      </c>
      <c r="AR214">
        <v>4</v>
      </c>
      <c r="AS214">
        <v>4</v>
      </c>
      <c r="AT214" s="15">
        <v>321</v>
      </c>
      <c r="AU214" s="28">
        <v>0.60854092526690395</v>
      </c>
      <c r="AV214" s="22">
        <v>0.22775800711743771</v>
      </c>
      <c r="AW214">
        <v>366</v>
      </c>
      <c r="AX214">
        <v>25</v>
      </c>
    </row>
    <row r="215" spans="1:50">
      <c r="A215" s="4" t="s">
        <v>535</v>
      </c>
      <c r="B215" s="5" t="s">
        <v>536</v>
      </c>
      <c r="C215" s="4" t="s">
        <v>105</v>
      </c>
      <c r="D215" s="4" t="s">
        <v>76</v>
      </c>
      <c r="E215" s="19">
        <v>71548</v>
      </c>
      <c r="F215" s="20">
        <v>29907</v>
      </c>
      <c r="G215" s="21">
        <v>0.41799910549561131</v>
      </c>
      <c r="H215" s="20">
        <v>30681</v>
      </c>
      <c r="I215" s="21">
        <v>0.42881701794599431</v>
      </c>
      <c r="J215" s="20">
        <v>31240</v>
      </c>
      <c r="K215" s="22">
        <v>0.43662995471571531</v>
      </c>
      <c r="L215" s="25">
        <v>774</v>
      </c>
      <c r="M215" s="21">
        <v>2.5227339395717221E-2</v>
      </c>
      <c r="N215">
        <v>0</v>
      </c>
      <c r="O215">
        <v>205</v>
      </c>
      <c r="P215">
        <v>5</v>
      </c>
      <c r="Q215">
        <v>269</v>
      </c>
      <c r="R215">
        <v>295</v>
      </c>
      <c r="S215" s="14">
        <v>619</v>
      </c>
      <c r="T215">
        <v>0</v>
      </c>
      <c r="U215">
        <v>0</v>
      </c>
      <c r="V215">
        <v>0</v>
      </c>
      <c r="W215">
        <v>617</v>
      </c>
      <c r="X215" s="15">
        <v>2</v>
      </c>
      <c r="Y215" s="14">
        <v>14535</v>
      </c>
      <c r="Z215" s="26">
        <f t="shared" si="6"/>
        <v>0.20315033264381954</v>
      </c>
      <c r="AA215">
        <v>11146</v>
      </c>
      <c r="AB215" s="21">
        <v>0.76683866529067768</v>
      </c>
      <c r="AC215">
        <v>10587</v>
      </c>
      <c r="AD215">
        <v>1150</v>
      </c>
      <c r="AE215" s="15">
        <v>50</v>
      </c>
      <c r="AF215" s="14">
        <v>559</v>
      </c>
      <c r="AG215" s="21">
        <v>5.0152521083796878E-2</v>
      </c>
      <c r="AH215">
        <v>23</v>
      </c>
      <c r="AI215">
        <v>7</v>
      </c>
      <c r="AJ215">
        <v>5</v>
      </c>
      <c r="AK215">
        <v>123</v>
      </c>
      <c r="AL215">
        <v>43</v>
      </c>
      <c r="AM215">
        <v>11</v>
      </c>
      <c r="AN215">
        <v>42</v>
      </c>
      <c r="AO215">
        <v>16</v>
      </c>
      <c r="AP215" s="51">
        <v>108</v>
      </c>
      <c r="AQ215" s="21">
        <f t="shared" si="7"/>
        <v>1.5094761558673898E-3</v>
      </c>
      <c r="AR215">
        <v>5</v>
      </c>
      <c r="AS215">
        <v>0</v>
      </c>
      <c r="AT215" s="15">
        <v>43</v>
      </c>
      <c r="AU215" s="28">
        <v>0.39836250705815923</v>
      </c>
      <c r="AV215" s="22">
        <v>0.33766233766233766</v>
      </c>
      <c r="AW215">
        <v>44</v>
      </c>
      <c r="AX215">
        <v>1</v>
      </c>
    </row>
    <row r="216" spans="1:50">
      <c r="A216" s="4" t="s">
        <v>537</v>
      </c>
      <c r="B216" s="5" t="s">
        <v>538</v>
      </c>
      <c r="C216" s="4" t="s">
        <v>105</v>
      </c>
      <c r="D216" s="4" t="s">
        <v>76</v>
      </c>
      <c r="E216" s="19">
        <v>68181</v>
      </c>
      <c r="F216" s="20">
        <v>25321</v>
      </c>
      <c r="G216" s="21">
        <v>0.37137912321614525</v>
      </c>
      <c r="H216" s="20">
        <v>26185</v>
      </c>
      <c r="I216" s="21">
        <v>0.38405127528197003</v>
      </c>
      <c r="J216" s="20">
        <v>26585</v>
      </c>
      <c r="K216" s="22">
        <v>0.38991801234948154</v>
      </c>
      <c r="L216" s="25">
        <v>864</v>
      </c>
      <c r="M216" s="21">
        <v>3.2995990070651134E-2</v>
      </c>
      <c r="N216">
        <v>0</v>
      </c>
      <c r="O216">
        <v>215</v>
      </c>
      <c r="P216">
        <v>11</v>
      </c>
      <c r="Q216">
        <v>553</v>
      </c>
      <c r="R216">
        <v>85</v>
      </c>
      <c r="S216" s="14">
        <v>1230</v>
      </c>
      <c r="T216">
        <v>0</v>
      </c>
      <c r="U216">
        <v>3</v>
      </c>
      <c r="V216">
        <v>0</v>
      </c>
      <c r="W216">
        <v>1223</v>
      </c>
      <c r="X216" s="15">
        <v>4</v>
      </c>
      <c r="Y216" s="14">
        <v>13230</v>
      </c>
      <c r="Z216" s="26">
        <f t="shared" si="6"/>
        <v>0.19404232850794209</v>
      </c>
      <c r="AA216">
        <v>9327</v>
      </c>
      <c r="AB216" s="21">
        <v>0.70498866213151923</v>
      </c>
      <c r="AC216">
        <v>8927</v>
      </c>
      <c r="AD216">
        <v>2194</v>
      </c>
      <c r="AE216" s="15">
        <v>304</v>
      </c>
      <c r="AF216" s="14">
        <v>400</v>
      </c>
      <c r="AG216" s="21">
        <v>4.2886244237160934E-2</v>
      </c>
      <c r="AH216">
        <v>5</v>
      </c>
      <c r="AI216">
        <v>4</v>
      </c>
      <c r="AJ216">
        <v>4</v>
      </c>
      <c r="AK216">
        <v>38</v>
      </c>
      <c r="AL216">
        <v>50</v>
      </c>
      <c r="AM216">
        <v>9</v>
      </c>
      <c r="AN216">
        <v>184</v>
      </c>
      <c r="AO216">
        <v>238</v>
      </c>
      <c r="AP216" s="51">
        <v>301</v>
      </c>
      <c r="AQ216" s="21">
        <f t="shared" si="7"/>
        <v>4.4147196433023863E-3</v>
      </c>
      <c r="AR216">
        <v>10</v>
      </c>
      <c r="AS216">
        <v>4</v>
      </c>
      <c r="AT216" s="15">
        <v>130</v>
      </c>
      <c r="AU216" s="28">
        <v>0.62424547283702214</v>
      </c>
      <c r="AV216" s="22">
        <v>0.19114688128772636</v>
      </c>
      <c r="AW216">
        <v>72</v>
      </c>
      <c r="AX216">
        <v>0</v>
      </c>
    </row>
    <row r="217" spans="1:50">
      <c r="A217" s="4" t="s">
        <v>539</v>
      </c>
      <c r="B217" s="5" t="s">
        <v>540</v>
      </c>
      <c r="C217" s="4" t="s">
        <v>105</v>
      </c>
      <c r="D217" s="4" t="s">
        <v>76</v>
      </c>
      <c r="E217" s="19">
        <v>91503</v>
      </c>
      <c r="F217" s="20">
        <v>33407</v>
      </c>
      <c r="G217" s="21">
        <v>0.3650918549118608</v>
      </c>
      <c r="H217" s="20">
        <v>34203</v>
      </c>
      <c r="I217" s="21">
        <v>0.37379102324513952</v>
      </c>
      <c r="J217" s="20">
        <v>34780</v>
      </c>
      <c r="K217" s="22">
        <v>0.3800968274264232</v>
      </c>
      <c r="L217" s="25">
        <v>796</v>
      </c>
      <c r="M217" s="21">
        <v>2.3272812326404116E-2</v>
      </c>
      <c r="N217">
        <v>0</v>
      </c>
      <c r="O217">
        <v>233</v>
      </c>
      <c r="P217">
        <v>53</v>
      </c>
      <c r="Q217">
        <v>343</v>
      </c>
      <c r="R217">
        <v>167</v>
      </c>
      <c r="S217" s="14">
        <v>1079</v>
      </c>
      <c r="T217">
        <v>0</v>
      </c>
      <c r="U217">
        <v>5</v>
      </c>
      <c r="V217">
        <v>0</v>
      </c>
      <c r="W217">
        <v>1074</v>
      </c>
      <c r="X217" s="15">
        <v>0</v>
      </c>
      <c r="Y217" s="14">
        <v>21245</v>
      </c>
      <c r="Z217" s="26">
        <f t="shared" si="6"/>
        <v>0.23217817995038414</v>
      </c>
      <c r="AA217">
        <v>15206</v>
      </c>
      <c r="AB217" s="21">
        <v>0.71574488114850554</v>
      </c>
      <c r="AC217">
        <v>14629</v>
      </c>
      <c r="AD217">
        <v>3523</v>
      </c>
      <c r="AE217" s="15">
        <v>40</v>
      </c>
      <c r="AF217" s="14">
        <v>577</v>
      </c>
      <c r="AG217" s="21">
        <v>3.7945547810074969E-2</v>
      </c>
      <c r="AH217">
        <v>291</v>
      </c>
      <c r="AI217">
        <v>29</v>
      </c>
      <c r="AJ217">
        <v>231</v>
      </c>
      <c r="AK217">
        <v>204</v>
      </c>
      <c r="AL217">
        <v>443</v>
      </c>
      <c r="AM217">
        <v>75</v>
      </c>
      <c r="AN217">
        <v>28</v>
      </c>
      <c r="AO217">
        <v>53</v>
      </c>
      <c r="AP217" s="51">
        <v>32</v>
      </c>
      <c r="AQ217" s="21">
        <f t="shared" si="7"/>
        <v>3.4971530988055037E-4</v>
      </c>
      <c r="AR217">
        <v>13</v>
      </c>
      <c r="AS217">
        <v>6</v>
      </c>
      <c r="AT217" s="15">
        <v>93</v>
      </c>
      <c r="AU217" s="28">
        <v>0.75554675118858949</v>
      </c>
      <c r="AV217" s="22">
        <v>0.25792393026941363</v>
      </c>
      <c r="AW217">
        <v>80</v>
      </c>
      <c r="AX217">
        <v>0</v>
      </c>
    </row>
    <row r="218" spans="1:50">
      <c r="A218" s="4" t="s">
        <v>541</v>
      </c>
      <c r="B218" s="5" t="s">
        <v>542</v>
      </c>
      <c r="C218" s="4" t="s">
        <v>105</v>
      </c>
      <c r="D218" s="4" t="s">
        <v>76</v>
      </c>
      <c r="E218" s="19">
        <v>96509</v>
      </c>
      <c r="F218" s="20">
        <v>43111</v>
      </c>
      <c r="G218" s="21">
        <v>0.44670445243448798</v>
      </c>
      <c r="H218" s="20">
        <v>44525</v>
      </c>
      <c r="I218" s="21">
        <v>0.46135593571583999</v>
      </c>
      <c r="J218" s="20">
        <v>45057</v>
      </c>
      <c r="K218" s="22">
        <v>0.46686837497021005</v>
      </c>
      <c r="L218" s="25">
        <v>1414</v>
      </c>
      <c r="M218" s="21">
        <v>3.1757439640651322E-2</v>
      </c>
      <c r="N218">
        <v>0</v>
      </c>
      <c r="O218">
        <v>343</v>
      </c>
      <c r="P218">
        <v>8</v>
      </c>
      <c r="Q218">
        <v>767</v>
      </c>
      <c r="R218">
        <v>296</v>
      </c>
      <c r="S218" s="14">
        <v>2094</v>
      </c>
      <c r="T218">
        <v>0</v>
      </c>
      <c r="U218">
        <v>7</v>
      </c>
      <c r="V218">
        <v>1</v>
      </c>
      <c r="W218">
        <v>2080</v>
      </c>
      <c r="X218" s="15">
        <v>6</v>
      </c>
      <c r="Y218" s="14">
        <v>17744</v>
      </c>
      <c r="Z218" s="26">
        <f t="shared" si="6"/>
        <v>0.18385850024350062</v>
      </c>
      <c r="AA218">
        <v>13392</v>
      </c>
      <c r="AB218" s="21">
        <v>0.75473399458972046</v>
      </c>
      <c r="AC218">
        <v>12860</v>
      </c>
      <c r="AD218">
        <v>1419</v>
      </c>
      <c r="AE218" s="15">
        <v>127</v>
      </c>
      <c r="AF218" s="14">
        <v>532</v>
      </c>
      <c r="AG218" s="21">
        <v>3.9725209080047792E-2</v>
      </c>
      <c r="AH218">
        <v>10</v>
      </c>
      <c r="AI218">
        <v>6</v>
      </c>
      <c r="AJ218">
        <v>23</v>
      </c>
      <c r="AK218">
        <v>63</v>
      </c>
      <c r="AL218">
        <v>31</v>
      </c>
      <c r="AM218">
        <v>35</v>
      </c>
      <c r="AN218">
        <v>207</v>
      </c>
      <c r="AO218">
        <v>2</v>
      </c>
      <c r="AP218" s="51">
        <v>43</v>
      </c>
      <c r="AQ218" s="21">
        <f t="shared" si="7"/>
        <v>4.455543006351739E-4</v>
      </c>
      <c r="AR218">
        <v>2</v>
      </c>
      <c r="AS218">
        <v>2</v>
      </c>
      <c r="AT218" s="15">
        <v>71</v>
      </c>
      <c r="AU218" s="28">
        <v>0.50137994480220793</v>
      </c>
      <c r="AV218" s="22">
        <v>0.35970561177552896</v>
      </c>
      <c r="AW218">
        <v>85</v>
      </c>
      <c r="AX218">
        <v>0</v>
      </c>
    </row>
    <row r="219" spans="1:50">
      <c r="A219" s="4" t="s">
        <v>543</v>
      </c>
      <c r="B219" s="5" t="s">
        <v>544</v>
      </c>
      <c r="C219" s="4" t="s">
        <v>105</v>
      </c>
      <c r="D219" s="4" t="s">
        <v>76</v>
      </c>
      <c r="E219" s="19">
        <v>71759</v>
      </c>
      <c r="F219" s="20">
        <v>26759</v>
      </c>
      <c r="G219" s="21">
        <v>0.37290096015830765</v>
      </c>
      <c r="H219" s="20">
        <v>27546</v>
      </c>
      <c r="I219" s="21">
        <v>0.38386822558842792</v>
      </c>
      <c r="J219" s="20">
        <v>27898</v>
      </c>
      <c r="K219" s="22">
        <v>0.38877353363341183</v>
      </c>
      <c r="L219" s="25">
        <v>787</v>
      </c>
      <c r="M219" s="21">
        <v>2.8570391345385901E-2</v>
      </c>
      <c r="N219">
        <v>0</v>
      </c>
      <c r="O219">
        <v>240</v>
      </c>
      <c r="P219">
        <v>1</v>
      </c>
      <c r="Q219">
        <v>452</v>
      </c>
      <c r="R219">
        <v>94</v>
      </c>
      <c r="S219" s="14">
        <v>892</v>
      </c>
      <c r="T219">
        <v>0</v>
      </c>
      <c r="U219">
        <v>52</v>
      </c>
      <c r="V219">
        <v>0</v>
      </c>
      <c r="W219">
        <v>741</v>
      </c>
      <c r="X219" s="15">
        <v>99</v>
      </c>
      <c r="Y219" s="14">
        <v>12049</v>
      </c>
      <c r="Z219" s="26">
        <f t="shared" si="6"/>
        <v>0.16790925180116781</v>
      </c>
      <c r="AA219">
        <v>9268</v>
      </c>
      <c r="AB219" s="21">
        <v>0.76919246410490494</v>
      </c>
      <c r="AC219">
        <v>8916</v>
      </c>
      <c r="AD219">
        <v>846</v>
      </c>
      <c r="AE219" s="15">
        <v>7</v>
      </c>
      <c r="AF219" s="14">
        <v>352</v>
      </c>
      <c r="AG219" s="21">
        <v>3.7980146741476047E-2</v>
      </c>
      <c r="AH219">
        <v>10</v>
      </c>
      <c r="AI219">
        <v>3</v>
      </c>
      <c r="AJ219">
        <v>37</v>
      </c>
      <c r="AK219">
        <v>8</v>
      </c>
      <c r="AL219">
        <v>64</v>
      </c>
      <c r="AM219">
        <v>12</v>
      </c>
      <c r="AN219">
        <v>375</v>
      </c>
      <c r="AO219">
        <v>116</v>
      </c>
      <c r="AP219" s="51">
        <v>80</v>
      </c>
      <c r="AQ219" s="21">
        <f t="shared" si="7"/>
        <v>1.114842737496342E-3</v>
      </c>
      <c r="AR219">
        <v>14</v>
      </c>
      <c r="AS219">
        <v>8</v>
      </c>
      <c r="AT219" s="15">
        <v>302</v>
      </c>
      <c r="AU219" s="28">
        <v>0.52543352601156068</v>
      </c>
      <c r="AV219" s="22">
        <v>0.25606936416184972</v>
      </c>
      <c r="AW219">
        <v>200</v>
      </c>
      <c r="AX219">
        <v>1</v>
      </c>
    </row>
    <row r="220" spans="1:50">
      <c r="A220" s="4" t="s">
        <v>545</v>
      </c>
      <c r="B220" s="5" t="s">
        <v>546</v>
      </c>
      <c r="C220" s="4" t="s">
        <v>105</v>
      </c>
      <c r="D220" s="4" t="s">
        <v>99</v>
      </c>
      <c r="E220" s="19">
        <v>164944</v>
      </c>
      <c r="F220" s="20">
        <v>60285</v>
      </c>
      <c r="G220" s="21">
        <f>F220/E220</f>
        <v>0.36548768066737802</v>
      </c>
      <c r="H220" s="20">
        <f>F220+L220</f>
        <v>65742</v>
      </c>
      <c r="I220" s="21">
        <f>H220/E220</f>
        <v>0.3985716364341837</v>
      </c>
      <c r="J220" s="20">
        <f>H220+AF220</f>
        <v>66386</v>
      </c>
      <c r="K220" s="22">
        <f>J220/E220</f>
        <v>0.40247599185178001</v>
      </c>
      <c r="L220" s="25">
        <v>5457</v>
      </c>
      <c r="M220" s="21">
        <f>L220/H220</f>
        <v>8.3006297344163552E-2</v>
      </c>
      <c r="N220">
        <v>0</v>
      </c>
      <c r="O220">
        <v>1583</v>
      </c>
      <c r="P220">
        <v>63</v>
      </c>
      <c r="Q220">
        <v>2901</v>
      </c>
      <c r="R220">
        <v>910</v>
      </c>
      <c r="S220" s="14">
        <v>8816</v>
      </c>
      <c r="T220">
        <v>0</v>
      </c>
      <c r="U220">
        <v>172</v>
      </c>
      <c r="V220">
        <v>0</v>
      </c>
      <c r="W220">
        <v>8271</v>
      </c>
      <c r="X220" s="15">
        <v>373</v>
      </c>
      <c r="Y220" s="14">
        <v>33918</v>
      </c>
      <c r="Z220" s="26">
        <f t="shared" si="6"/>
        <v>0.20563342710253177</v>
      </c>
      <c r="AA220">
        <v>22723</v>
      </c>
      <c r="AB220" s="21">
        <v>0.66993926528686831</v>
      </c>
      <c r="AC220">
        <v>22079</v>
      </c>
      <c r="AD220">
        <v>1703</v>
      </c>
      <c r="AE220" s="15">
        <v>179</v>
      </c>
      <c r="AF220" s="14">
        <v>644</v>
      </c>
      <c r="AG220" s="21">
        <v>2.8341328169695902E-2</v>
      </c>
      <c r="AH220">
        <v>106</v>
      </c>
      <c r="AI220">
        <v>42</v>
      </c>
      <c r="AJ220">
        <v>66</v>
      </c>
      <c r="AK220">
        <v>38</v>
      </c>
      <c r="AL220">
        <v>163</v>
      </c>
      <c r="AM220">
        <v>24</v>
      </c>
      <c r="AN220">
        <v>189</v>
      </c>
      <c r="AO220">
        <v>16</v>
      </c>
      <c r="AP220" s="51">
        <v>154</v>
      </c>
      <c r="AQ220" s="21">
        <f t="shared" si="7"/>
        <v>9.3365020855563105E-4</v>
      </c>
      <c r="AR220">
        <v>4</v>
      </c>
      <c r="AS220">
        <v>1</v>
      </c>
      <c r="AT220" s="15">
        <v>69</v>
      </c>
      <c r="AU220" s="28">
        <v>0.65350089766606823</v>
      </c>
      <c r="AV220" s="22">
        <v>0.21454219030520646</v>
      </c>
      <c r="AW220">
        <v>34</v>
      </c>
      <c r="AX220">
        <v>4</v>
      </c>
    </row>
    <row r="221" spans="1:50">
      <c r="A221" s="4" t="s">
        <v>99</v>
      </c>
      <c r="B221" s="5" t="s">
        <v>547</v>
      </c>
      <c r="C221" s="4" t="s">
        <v>105</v>
      </c>
      <c r="D221" s="4" t="s">
        <v>99</v>
      </c>
      <c r="E221" s="19">
        <v>377381</v>
      </c>
      <c r="F221" s="20">
        <v>150278</v>
      </c>
      <c r="G221" s="21">
        <v>0.39821294659773543</v>
      </c>
      <c r="H221" s="20">
        <v>154120</v>
      </c>
      <c r="I221" s="21">
        <v>0.40839363931941458</v>
      </c>
      <c r="J221" s="20">
        <v>155209</v>
      </c>
      <c r="K221" s="22">
        <v>0.41127931718872968</v>
      </c>
      <c r="L221" s="25">
        <v>3842</v>
      </c>
      <c r="M221" s="21">
        <v>2.4928627043861926E-2</v>
      </c>
      <c r="N221">
        <v>0</v>
      </c>
      <c r="O221">
        <v>1106</v>
      </c>
      <c r="P221">
        <v>31</v>
      </c>
      <c r="Q221">
        <v>2528</v>
      </c>
      <c r="R221">
        <v>177</v>
      </c>
      <c r="S221" s="14">
        <v>5706</v>
      </c>
      <c r="T221">
        <v>0</v>
      </c>
      <c r="U221">
        <v>161</v>
      </c>
      <c r="V221">
        <v>0</v>
      </c>
      <c r="W221">
        <v>5183</v>
      </c>
      <c r="X221" s="15">
        <v>362</v>
      </c>
      <c r="Y221" s="14">
        <v>71555</v>
      </c>
      <c r="Z221" s="26">
        <f t="shared" si="6"/>
        <v>0.18960943979691611</v>
      </c>
      <c r="AA221">
        <v>48220</v>
      </c>
      <c r="AB221" s="21">
        <v>0.67388721962127041</v>
      </c>
      <c r="AC221">
        <v>47131</v>
      </c>
      <c r="AD221">
        <v>742</v>
      </c>
      <c r="AE221" s="15">
        <v>215</v>
      </c>
      <c r="AF221" s="14">
        <v>1089</v>
      </c>
      <c r="AG221" s="21">
        <v>2.2583990045624221E-2</v>
      </c>
      <c r="AH221">
        <v>1</v>
      </c>
      <c r="AI221">
        <v>4</v>
      </c>
      <c r="AJ221">
        <v>13</v>
      </c>
      <c r="AK221">
        <v>66</v>
      </c>
      <c r="AL221">
        <v>67</v>
      </c>
      <c r="AM221">
        <v>50</v>
      </c>
      <c r="AN221">
        <v>0</v>
      </c>
      <c r="AO221">
        <v>0</v>
      </c>
      <c r="AP221" s="51">
        <v>45</v>
      </c>
      <c r="AQ221" s="21">
        <f t="shared" si="7"/>
        <v>1.192428871617808E-4</v>
      </c>
      <c r="AR221">
        <v>22</v>
      </c>
      <c r="AS221">
        <v>16</v>
      </c>
      <c r="AT221" s="15">
        <v>83</v>
      </c>
      <c r="AU221" s="28">
        <v>0.60744147157190631</v>
      </c>
      <c r="AV221" s="22">
        <v>0.17683946488294314</v>
      </c>
      <c r="AW221">
        <v>134</v>
      </c>
      <c r="AX221">
        <v>0</v>
      </c>
    </row>
    <row r="222" spans="1:50">
      <c r="A222" s="4" t="s">
        <v>548</v>
      </c>
      <c r="B222" s="5" t="s">
        <v>549</v>
      </c>
      <c r="C222" s="4" t="s">
        <v>98</v>
      </c>
      <c r="D222" s="4" t="s">
        <v>91</v>
      </c>
      <c r="E222" s="19">
        <v>76866</v>
      </c>
      <c r="F222" s="20">
        <v>22755</v>
      </c>
      <c r="G222" s="21">
        <v>0.29603465771602527</v>
      </c>
      <c r="H222" s="20">
        <v>23288</v>
      </c>
      <c r="I222" s="21">
        <v>0.30296880285171596</v>
      </c>
      <c r="J222" s="20">
        <v>23599</v>
      </c>
      <c r="K222" s="22">
        <v>0.30701480498529909</v>
      </c>
      <c r="L222" s="25">
        <v>533</v>
      </c>
      <c r="M222" s="21">
        <v>2.2887323943661973E-2</v>
      </c>
      <c r="N222">
        <v>0</v>
      </c>
      <c r="O222">
        <v>230</v>
      </c>
      <c r="P222">
        <v>2</v>
      </c>
      <c r="Q222">
        <v>120</v>
      </c>
      <c r="R222">
        <v>181</v>
      </c>
      <c r="S222" s="14">
        <v>0</v>
      </c>
      <c r="T222">
        <v>0</v>
      </c>
      <c r="U222">
        <v>0</v>
      </c>
      <c r="V222">
        <v>0</v>
      </c>
      <c r="W222">
        <v>0</v>
      </c>
      <c r="X222" s="15">
        <v>0</v>
      </c>
      <c r="Y222" s="14">
        <v>13627</v>
      </c>
      <c r="Z222" s="26">
        <f t="shared" si="6"/>
        <v>0.17728254364738635</v>
      </c>
      <c r="AA222">
        <v>9463</v>
      </c>
      <c r="AB222" s="21">
        <v>0.69443017538709917</v>
      </c>
      <c r="AC222">
        <v>9152</v>
      </c>
      <c r="AD222">
        <v>596</v>
      </c>
      <c r="AE222" s="15">
        <v>45</v>
      </c>
      <c r="AF222" s="14">
        <v>311</v>
      </c>
      <c r="AG222" s="21">
        <v>3.2864842016273911E-2</v>
      </c>
      <c r="AH222">
        <v>7</v>
      </c>
      <c r="AI222">
        <v>2</v>
      </c>
      <c r="AJ222">
        <v>25</v>
      </c>
      <c r="AK222">
        <v>8</v>
      </c>
      <c r="AL222">
        <v>7</v>
      </c>
      <c r="AM222">
        <v>3</v>
      </c>
      <c r="AN222">
        <v>241</v>
      </c>
      <c r="AO222">
        <v>76</v>
      </c>
      <c r="AP222" s="51">
        <v>46</v>
      </c>
      <c r="AQ222" s="21">
        <f t="shared" si="7"/>
        <v>5.9844404548174744E-4</v>
      </c>
      <c r="AR222">
        <v>11</v>
      </c>
      <c r="AS222">
        <v>5</v>
      </c>
      <c r="AT222" s="15">
        <v>129</v>
      </c>
      <c r="AU222" s="28">
        <v>0.59169938306225467</v>
      </c>
      <c r="AV222" s="22">
        <v>0.19517666853617499</v>
      </c>
      <c r="AW222">
        <v>132</v>
      </c>
      <c r="AX222">
        <v>0</v>
      </c>
    </row>
    <row r="223" spans="1:50">
      <c r="A223" s="4" t="s">
        <v>550</v>
      </c>
      <c r="B223" s="5" t="s">
        <v>551</v>
      </c>
      <c r="C223" s="4" t="s">
        <v>98</v>
      </c>
      <c r="D223" s="4" t="s">
        <v>91</v>
      </c>
      <c r="E223" s="19">
        <v>89516</v>
      </c>
      <c r="F223" s="20">
        <v>27757</v>
      </c>
      <c r="G223" s="21">
        <v>0.31007864515840744</v>
      </c>
      <c r="H223" s="20">
        <v>28341</v>
      </c>
      <c r="I223" s="21">
        <v>0.31660261852629695</v>
      </c>
      <c r="J223" s="20">
        <v>29160</v>
      </c>
      <c r="K223" s="22">
        <v>0.32575182090352561</v>
      </c>
      <c r="L223" s="25">
        <v>584</v>
      </c>
      <c r="M223" s="21">
        <v>2.0606188913588088E-2</v>
      </c>
      <c r="N223">
        <v>0</v>
      </c>
      <c r="O223">
        <v>168</v>
      </c>
      <c r="P223">
        <v>3</v>
      </c>
      <c r="Q223">
        <v>304</v>
      </c>
      <c r="R223">
        <v>109</v>
      </c>
      <c r="S223" s="14">
        <v>0</v>
      </c>
      <c r="T223">
        <v>0</v>
      </c>
      <c r="U223">
        <v>0</v>
      </c>
      <c r="V223">
        <v>0</v>
      </c>
      <c r="W223">
        <v>0</v>
      </c>
      <c r="X223" s="15">
        <v>0</v>
      </c>
      <c r="Y223" s="14">
        <v>17633</v>
      </c>
      <c r="Z223" s="26">
        <f t="shared" si="6"/>
        <v>0.19698154519862371</v>
      </c>
      <c r="AA223">
        <v>12488</v>
      </c>
      <c r="AB223" s="21">
        <v>0.70821754664549419</v>
      </c>
      <c r="AC223">
        <v>11669</v>
      </c>
      <c r="AD223">
        <v>1152</v>
      </c>
      <c r="AE223" s="15">
        <v>41</v>
      </c>
      <c r="AF223" s="14">
        <v>819</v>
      </c>
      <c r="AG223" s="21">
        <v>6.55829596412556E-2</v>
      </c>
      <c r="AH223">
        <v>0</v>
      </c>
      <c r="AI223">
        <v>1</v>
      </c>
      <c r="AJ223">
        <v>180</v>
      </c>
      <c r="AK223">
        <v>89</v>
      </c>
      <c r="AL223">
        <v>98</v>
      </c>
      <c r="AM223">
        <v>12</v>
      </c>
      <c r="AN223">
        <v>193</v>
      </c>
      <c r="AO223">
        <v>114</v>
      </c>
      <c r="AP223" s="51">
        <v>98</v>
      </c>
      <c r="AQ223" s="21">
        <f t="shared" si="7"/>
        <v>1.0947763528307789E-3</v>
      </c>
      <c r="AR223">
        <v>1</v>
      </c>
      <c r="AS223">
        <v>0</v>
      </c>
      <c r="AT223" s="15">
        <v>82</v>
      </c>
      <c r="AU223" s="28">
        <v>0.5213675213675214</v>
      </c>
      <c r="AV223" s="22">
        <v>0.20085470085470086</v>
      </c>
      <c r="AW223">
        <v>53</v>
      </c>
      <c r="AX223">
        <v>0</v>
      </c>
    </row>
    <row r="224" spans="1:50">
      <c r="A224" s="4" t="s">
        <v>552</v>
      </c>
      <c r="B224" s="5" t="s">
        <v>553</v>
      </c>
      <c r="C224" s="4" t="s">
        <v>98</v>
      </c>
      <c r="D224" s="4" t="s">
        <v>91</v>
      </c>
      <c r="E224" s="19">
        <v>82571</v>
      </c>
      <c r="F224" s="20">
        <v>27357</v>
      </c>
      <c r="G224" s="21">
        <v>0.33131486841627206</v>
      </c>
      <c r="H224" s="20">
        <v>27372</v>
      </c>
      <c r="I224" s="21">
        <v>0.3314965302588076</v>
      </c>
      <c r="J224" s="20">
        <v>27832</v>
      </c>
      <c r="K224" s="22">
        <v>0.33706749342989667</v>
      </c>
      <c r="L224" s="25">
        <v>15</v>
      </c>
      <c r="M224" s="21">
        <v>5.4800526085050413E-4</v>
      </c>
      <c r="N224">
        <v>0</v>
      </c>
      <c r="O224">
        <v>5</v>
      </c>
      <c r="P224">
        <v>0</v>
      </c>
      <c r="Q224">
        <v>0</v>
      </c>
      <c r="R224">
        <v>10</v>
      </c>
      <c r="S224" s="14">
        <v>613</v>
      </c>
      <c r="T224">
        <v>0</v>
      </c>
      <c r="U224">
        <v>250</v>
      </c>
      <c r="V224">
        <v>0</v>
      </c>
      <c r="W224">
        <v>318</v>
      </c>
      <c r="X224" s="15">
        <v>45</v>
      </c>
      <c r="Y224" s="14">
        <v>10624</v>
      </c>
      <c r="Z224" s="26">
        <f t="shared" si="6"/>
        <v>0.12866502767315402</v>
      </c>
      <c r="AA224">
        <v>7841</v>
      </c>
      <c r="AB224" s="21">
        <v>0.73804593373493976</v>
      </c>
      <c r="AC224">
        <v>7381</v>
      </c>
      <c r="AD224">
        <v>150</v>
      </c>
      <c r="AE224" s="15">
        <v>91</v>
      </c>
      <c r="AF224" s="14">
        <v>460</v>
      </c>
      <c r="AG224" s="21">
        <v>5.8665986481316157E-2</v>
      </c>
      <c r="AH224">
        <v>12</v>
      </c>
      <c r="AI224">
        <v>2</v>
      </c>
      <c r="AJ224">
        <v>7</v>
      </c>
      <c r="AK224">
        <v>327</v>
      </c>
      <c r="AL224">
        <v>251</v>
      </c>
      <c r="AM224">
        <v>67</v>
      </c>
      <c r="AN224">
        <v>116</v>
      </c>
      <c r="AO224">
        <v>198</v>
      </c>
      <c r="AP224" s="51">
        <v>145</v>
      </c>
      <c r="AQ224" s="21">
        <f t="shared" si="7"/>
        <v>1.7560644778433106E-3</v>
      </c>
      <c r="AR224">
        <v>0</v>
      </c>
      <c r="AS224">
        <v>0</v>
      </c>
      <c r="AT224" s="15">
        <v>105</v>
      </c>
      <c r="AU224" s="28">
        <v>0.5367047308319739</v>
      </c>
      <c r="AV224" s="22">
        <v>0.2463295269168026</v>
      </c>
      <c r="AW224">
        <v>48</v>
      </c>
      <c r="AX224">
        <v>0</v>
      </c>
    </row>
    <row r="225" spans="1:50">
      <c r="A225" s="4" t="s">
        <v>554</v>
      </c>
      <c r="B225" s="5" t="s">
        <v>555</v>
      </c>
      <c r="C225" s="4" t="s">
        <v>98</v>
      </c>
      <c r="D225" s="4" t="s">
        <v>91</v>
      </c>
      <c r="E225" s="19">
        <v>79623</v>
      </c>
      <c r="F225" s="20">
        <v>27701</v>
      </c>
      <c r="G225" s="21">
        <v>0.34790198811901085</v>
      </c>
      <c r="H225" s="20">
        <v>28452</v>
      </c>
      <c r="I225" s="21">
        <v>0.35733393617422099</v>
      </c>
      <c r="J225" s="20">
        <v>28825</v>
      </c>
      <c r="K225" s="22">
        <v>0.36201851223892595</v>
      </c>
      <c r="L225" s="25">
        <v>751</v>
      </c>
      <c r="M225" s="21">
        <v>2.6395332489807397E-2</v>
      </c>
      <c r="N225">
        <v>0</v>
      </c>
      <c r="O225">
        <v>232</v>
      </c>
      <c r="P225">
        <v>0</v>
      </c>
      <c r="Q225">
        <v>304</v>
      </c>
      <c r="R225">
        <v>215</v>
      </c>
      <c r="S225" s="14">
        <v>0</v>
      </c>
      <c r="T225">
        <v>0</v>
      </c>
      <c r="U225">
        <v>0</v>
      </c>
      <c r="V225">
        <v>0</v>
      </c>
      <c r="W225">
        <v>0</v>
      </c>
      <c r="X225" s="15">
        <v>0</v>
      </c>
      <c r="Y225" s="14">
        <v>13853</v>
      </c>
      <c r="Z225" s="26">
        <f t="shared" si="6"/>
        <v>0.17398239202240559</v>
      </c>
      <c r="AA225">
        <v>10007</v>
      </c>
      <c r="AB225" s="21">
        <v>0.72237060564498667</v>
      </c>
      <c r="AC225">
        <v>9634</v>
      </c>
      <c r="AD225">
        <v>414</v>
      </c>
      <c r="AE225" s="15">
        <v>45</v>
      </c>
      <c r="AF225" s="14">
        <v>373</v>
      </c>
      <c r="AG225" s="21">
        <v>3.7273908264215047E-2</v>
      </c>
      <c r="AH225">
        <v>4</v>
      </c>
      <c r="AI225">
        <v>2</v>
      </c>
      <c r="AJ225">
        <v>18</v>
      </c>
      <c r="AK225">
        <v>128</v>
      </c>
      <c r="AL225">
        <v>74</v>
      </c>
      <c r="AM225">
        <v>70</v>
      </c>
      <c r="AN225">
        <v>402</v>
      </c>
      <c r="AO225">
        <v>32</v>
      </c>
      <c r="AP225" s="51">
        <v>64</v>
      </c>
      <c r="AQ225" s="21">
        <f t="shared" si="7"/>
        <v>8.0378785024427617E-4</v>
      </c>
      <c r="AR225">
        <v>9</v>
      </c>
      <c r="AS225">
        <v>6</v>
      </c>
      <c r="AT225" s="15">
        <v>93</v>
      </c>
      <c r="AU225" s="28">
        <v>0.829393627954779</v>
      </c>
      <c r="AV225" s="22">
        <v>0.14491264131551901</v>
      </c>
      <c r="AW225">
        <v>92</v>
      </c>
      <c r="AX225">
        <v>0</v>
      </c>
    </row>
    <row r="226" spans="1:50">
      <c r="A226" s="4" t="s">
        <v>556</v>
      </c>
      <c r="B226" s="5" t="s">
        <v>557</v>
      </c>
      <c r="C226" s="4" t="s">
        <v>98</v>
      </c>
      <c r="D226" s="4" t="s">
        <v>91</v>
      </c>
      <c r="E226" s="19">
        <v>85414</v>
      </c>
      <c r="F226" s="20">
        <v>26087</v>
      </c>
      <c r="G226" s="21">
        <v>0.30541831549863019</v>
      </c>
      <c r="H226" s="20">
        <v>26632</v>
      </c>
      <c r="I226" s="21">
        <v>0.31179900250544407</v>
      </c>
      <c r="J226" s="20">
        <v>26798</v>
      </c>
      <c r="K226" s="22">
        <v>0.31374247781394149</v>
      </c>
      <c r="L226" s="25">
        <v>545</v>
      </c>
      <c r="M226" s="21">
        <v>2.0464103334334634E-2</v>
      </c>
      <c r="N226">
        <v>0</v>
      </c>
      <c r="O226">
        <v>257</v>
      </c>
      <c r="P226">
        <v>0</v>
      </c>
      <c r="Q226">
        <v>268</v>
      </c>
      <c r="R226">
        <v>20</v>
      </c>
      <c r="S226" s="14">
        <v>0</v>
      </c>
      <c r="T226">
        <v>0</v>
      </c>
      <c r="U226">
        <v>0</v>
      </c>
      <c r="V226">
        <v>0</v>
      </c>
      <c r="W226">
        <v>0</v>
      </c>
      <c r="X226" s="15">
        <v>0</v>
      </c>
      <c r="Y226" s="14">
        <v>12504</v>
      </c>
      <c r="Z226" s="26">
        <f t="shared" si="6"/>
        <v>0.14639286299669843</v>
      </c>
      <c r="AA226">
        <v>8288</v>
      </c>
      <c r="AB226" s="21">
        <v>0.66282789507357642</v>
      </c>
      <c r="AC226">
        <v>8122</v>
      </c>
      <c r="AD226">
        <v>970</v>
      </c>
      <c r="AE226" s="15">
        <v>65</v>
      </c>
      <c r="AF226" s="14">
        <v>166</v>
      </c>
      <c r="AG226" s="21">
        <v>2.0028957528957531E-2</v>
      </c>
      <c r="AH226">
        <v>6</v>
      </c>
      <c r="AI226">
        <v>7</v>
      </c>
      <c r="AJ226">
        <v>3</v>
      </c>
      <c r="AK226">
        <v>67</v>
      </c>
      <c r="AL226">
        <v>59</v>
      </c>
      <c r="AM226">
        <v>25</v>
      </c>
      <c r="AN226">
        <v>38</v>
      </c>
      <c r="AO226">
        <v>0</v>
      </c>
      <c r="AP226" s="51">
        <v>76</v>
      </c>
      <c r="AQ226" s="21">
        <f t="shared" si="7"/>
        <v>8.8978387617954905E-4</v>
      </c>
      <c r="AR226">
        <v>5</v>
      </c>
      <c r="AS226">
        <v>4</v>
      </c>
      <c r="AT226" s="15">
        <v>85</v>
      </c>
      <c r="AU226" s="28">
        <v>0.54727272727272724</v>
      </c>
      <c r="AV226" s="22">
        <v>0.22818181818181818</v>
      </c>
      <c r="AW226">
        <v>64</v>
      </c>
      <c r="AX226">
        <v>0</v>
      </c>
    </row>
    <row r="227" spans="1:50">
      <c r="A227" s="4" t="s">
        <v>558</v>
      </c>
      <c r="B227" s="5" t="s">
        <v>559</v>
      </c>
      <c r="C227" s="4" t="s">
        <v>98</v>
      </c>
      <c r="D227" s="4" t="s">
        <v>91</v>
      </c>
      <c r="E227" s="19">
        <v>103356</v>
      </c>
      <c r="F227" s="20">
        <v>35267</v>
      </c>
      <c r="G227" s="21">
        <v>0.34121870041410274</v>
      </c>
      <c r="H227" s="20">
        <v>36450</v>
      </c>
      <c r="I227" s="21">
        <v>0.35266457680250785</v>
      </c>
      <c r="J227" s="20">
        <v>36784</v>
      </c>
      <c r="K227" s="22">
        <v>0.35589612601106851</v>
      </c>
      <c r="L227" s="25">
        <v>1183</v>
      </c>
      <c r="M227" s="21">
        <v>3.245541838134431E-2</v>
      </c>
      <c r="N227">
        <v>0</v>
      </c>
      <c r="O227">
        <v>356</v>
      </c>
      <c r="P227">
        <v>11</v>
      </c>
      <c r="Q227">
        <v>234</v>
      </c>
      <c r="R227">
        <v>582</v>
      </c>
      <c r="S227" s="14">
        <v>0</v>
      </c>
      <c r="T227">
        <v>0</v>
      </c>
      <c r="U227">
        <v>0</v>
      </c>
      <c r="V227">
        <v>0</v>
      </c>
      <c r="W227">
        <v>0</v>
      </c>
      <c r="X227" s="15">
        <v>0</v>
      </c>
      <c r="Y227" s="14">
        <v>13503</v>
      </c>
      <c r="Z227" s="26">
        <f t="shared" si="6"/>
        <v>0.1306455358179496</v>
      </c>
      <c r="AA227">
        <v>9590</v>
      </c>
      <c r="AB227" s="21">
        <v>0.71021254536029033</v>
      </c>
      <c r="AC227">
        <v>9256</v>
      </c>
      <c r="AD227">
        <v>1583</v>
      </c>
      <c r="AE227" s="15">
        <v>52</v>
      </c>
      <c r="AF227" s="14">
        <v>334</v>
      </c>
      <c r="AG227" s="21">
        <v>3.4827945776850888E-2</v>
      </c>
      <c r="AH227">
        <v>2</v>
      </c>
      <c r="AI227">
        <v>0</v>
      </c>
      <c r="AJ227">
        <v>1</v>
      </c>
      <c r="AK227">
        <v>18</v>
      </c>
      <c r="AL227">
        <v>33</v>
      </c>
      <c r="AM227">
        <v>8</v>
      </c>
      <c r="AN227">
        <v>138</v>
      </c>
      <c r="AO227">
        <v>152</v>
      </c>
      <c r="AP227" s="51">
        <v>63</v>
      </c>
      <c r="AQ227" s="21">
        <f t="shared" si="7"/>
        <v>6.0954371299198884E-4</v>
      </c>
      <c r="AR227">
        <v>2</v>
      </c>
      <c r="AS227">
        <v>2</v>
      </c>
      <c r="AT227" s="15">
        <v>61</v>
      </c>
      <c r="AU227" s="28">
        <v>0.49871465295629819</v>
      </c>
      <c r="AV227" s="22">
        <v>0.28663239074550129</v>
      </c>
      <c r="AW227">
        <v>43</v>
      </c>
      <c r="AX227">
        <v>1</v>
      </c>
    </row>
    <row r="228" spans="1:50">
      <c r="A228" s="4" t="s">
        <v>560</v>
      </c>
      <c r="B228" s="9" t="s">
        <v>561</v>
      </c>
      <c r="C228" s="4" t="s">
        <v>98</v>
      </c>
      <c r="D228" s="4" t="s">
        <v>91</v>
      </c>
      <c r="E228" s="19">
        <v>77902</v>
      </c>
      <c r="F228" s="20">
        <v>24148</v>
      </c>
      <c r="G228" s="21">
        <v>0.30997920464172934</v>
      </c>
      <c r="H228" s="20">
        <v>24803</v>
      </c>
      <c r="I228" s="21">
        <v>0.31838720443634311</v>
      </c>
      <c r="J228" s="20">
        <v>24993</v>
      </c>
      <c r="K228" s="22">
        <v>0.32082616620882648</v>
      </c>
      <c r="L228" s="25">
        <v>655</v>
      </c>
      <c r="M228" s="21">
        <v>2.6408095794863525E-2</v>
      </c>
      <c r="N228">
        <v>0</v>
      </c>
      <c r="O228">
        <v>231</v>
      </c>
      <c r="P228">
        <v>1</v>
      </c>
      <c r="Q228">
        <v>289</v>
      </c>
      <c r="R228">
        <v>134</v>
      </c>
      <c r="S228" s="14">
        <v>0</v>
      </c>
      <c r="T228">
        <v>0</v>
      </c>
      <c r="U228">
        <v>0</v>
      </c>
      <c r="V228">
        <v>0</v>
      </c>
      <c r="W228">
        <v>0</v>
      </c>
      <c r="X228" s="15">
        <v>0</v>
      </c>
      <c r="Y228" s="14">
        <v>12408</v>
      </c>
      <c r="Z228" s="26">
        <f t="shared" si="6"/>
        <v>0.15927704038407228</v>
      </c>
      <c r="AA228">
        <v>8680</v>
      </c>
      <c r="AB228" s="21">
        <v>0.69954867827208256</v>
      </c>
      <c r="AC228">
        <v>8490</v>
      </c>
      <c r="AD228">
        <v>8689</v>
      </c>
      <c r="AE228" s="15">
        <v>5</v>
      </c>
      <c r="AF228" s="14">
        <v>190</v>
      </c>
      <c r="AG228" s="21">
        <v>2.1889400921658985E-2</v>
      </c>
      <c r="AH228">
        <v>52</v>
      </c>
      <c r="AI228">
        <v>5</v>
      </c>
      <c r="AJ228">
        <v>38</v>
      </c>
      <c r="AK228">
        <v>58</v>
      </c>
      <c r="AL228">
        <v>83</v>
      </c>
      <c r="AM228">
        <v>17</v>
      </c>
      <c r="AN228">
        <v>9</v>
      </c>
      <c r="AO228">
        <v>0</v>
      </c>
      <c r="AP228" s="51">
        <v>145</v>
      </c>
      <c r="AQ228" s="21">
        <f t="shared" si="7"/>
        <v>1.8613129316320505E-3</v>
      </c>
      <c r="AR228">
        <v>12</v>
      </c>
      <c r="AS228">
        <v>1</v>
      </c>
      <c r="AT228" s="15">
        <v>513</v>
      </c>
      <c r="AU228" s="28">
        <v>0.42580101180438451</v>
      </c>
      <c r="AV228" s="22">
        <v>0.44772344013490722</v>
      </c>
      <c r="AW228">
        <v>132</v>
      </c>
      <c r="AX228">
        <v>1</v>
      </c>
    </row>
    <row r="229" spans="1:50">
      <c r="A229" s="4" t="s">
        <v>562</v>
      </c>
      <c r="B229" s="5" t="s">
        <v>563</v>
      </c>
      <c r="C229" s="4" t="s">
        <v>98</v>
      </c>
      <c r="D229" s="4" t="s">
        <v>91</v>
      </c>
      <c r="E229" s="19">
        <v>175717</v>
      </c>
      <c r="F229" s="20">
        <v>32913</v>
      </c>
      <c r="G229" s="21">
        <v>0.18730686273951866</v>
      </c>
      <c r="H229" s="20">
        <v>33414</v>
      </c>
      <c r="I229" s="21">
        <v>0.19015803820916588</v>
      </c>
      <c r="J229" s="20">
        <v>33900</v>
      </c>
      <c r="K229" s="22">
        <v>0.19292384914379371</v>
      </c>
      <c r="L229" s="25">
        <v>501</v>
      </c>
      <c r="M229" s="21">
        <v>1.499371520919375E-2</v>
      </c>
      <c r="N229">
        <v>112</v>
      </c>
      <c r="O229">
        <v>357</v>
      </c>
      <c r="P229">
        <v>5</v>
      </c>
      <c r="Q229">
        <v>23</v>
      </c>
      <c r="R229">
        <v>4</v>
      </c>
      <c r="S229" s="14">
        <v>0</v>
      </c>
      <c r="T229">
        <v>0</v>
      </c>
      <c r="U229">
        <v>0</v>
      </c>
      <c r="V229">
        <v>0</v>
      </c>
      <c r="W229">
        <v>0</v>
      </c>
      <c r="X229" s="15">
        <v>0</v>
      </c>
      <c r="Y229" s="14">
        <v>20984</v>
      </c>
      <c r="Z229" s="26">
        <f t="shared" si="6"/>
        <v>0.11941929352310818</v>
      </c>
      <c r="AA229">
        <v>12278</v>
      </c>
      <c r="AB229" s="21">
        <v>0.58511246664125049</v>
      </c>
      <c r="AC229">
        <v>11792</v>
      </c>
      <c r="AD229">
        <v>12704</v>
      </c>
      <c r="AE229" s="15">
        <v>378</v>
      </c>
      <c r="AF229" s="14">
        <v>486</v>
      </c>
      <c r="AG229" s="21">
        <v>3.9582993972959765E-2</v>
      </c>
      <c r="AH229">
        <v>33</v>
      </c>
      <c r="AI229">
        <v>28</v>
      </c>
      <c r="AJ229">
        <v>29</v>
      </c>
      <c r="AK229">
        <v>51</v>
      </c>
      <c r="AL229">
        <v>33</v>
      </c>
      <c r="AM229">
        <v>5</v>
      </c>
      <c r="AN229">
        <v>15</v>
      </c>
      <c r="AO229">
        <v>38</v>
      </c>
      <c r="AP229" s="51">
        <v>41</v>
      </c>
      <c r="AQ229" s="21">
        <f t="shared" si="7"/>
        <v>2.3332972905296584E-4</v>
      </c>
      <c r="AR229">
        <v>2</v>
      </c>
      <c r="AS229">
        <v>2</v>
      </c>
      <c r="AT229" s="15">
        <v>59</v>
      </c>
      <c r="AU229" s="28" t="s">
        <v>132</v>
      </c>
      <c r="AV229" s="22" t="s">
        <v>132</v>
      </c>
      <c r="AW229">
        <v>49</v>
      </c>
      <c r="AX229">
        <v>0</v>
      </c>
    </row>
    <row r="230" spans="1:50">
      <c r="A230" s="4" t="s">
        <v>564</v>
      </c>
      <c r="B230" s="5" t="s">
        <v>565</v>
      </c>
      <c r="C230" s="4" t="s">
        <v>98</v>
      </c>
      <c r="D230" s="4" t="s">
        <v>91</v>
      </c>
      <c r="E230" s="19">
        <v>59228</v>
      </c>
      <c r="F230" s="20">
        <v>17908</v>
      </c>
      <c r="G230" s="21">
        <v>0.30235699331397314</v>
      </c>
      <c r="H230" s="20">
        <v>18327</v>
      </c>
      <c r="I230" s="21">
        <v>0.30943135003714461</v>
      </c>
      <c r="J230" s="20">
        <v>18528</v>
      </c>
      <c r="K230" s="22">
        <v>0.31282501519551564</v>
      </c>
      <c r="L230" s="25">
        <v>419</v>
      </c>
      <c r="M230" s="21">
        <v>2.2862443389534567E-2</v>
      </c>
      <c r="N230">
        <v>0</v>
      </c>
      <c r="O230">
        <v>172</v>
      </c>
      <c r="P230">
        <v>1</v>
      </c>
      <c r="Q230">
        <v>214</v>
      </c>
      <c r="R230">
        <v>32</v>
      </c>
      <c r="S230" s="14">
        <v>0</v>
      </c>
      <c r="T230">
        <v>0</v>
      </c>
      <c r="U230">
        <v>0</v>
      </c>
      <c r="V230">
        <v>0</v>
      </c>
      <c r="W230">
        <v>0</v>
      </c>
      <c r="X230" s="15">
        <v>0</v>
      </c>
      <c r="Y230" s="14">
        <v>11292</v>
      </c>
      <c r="Z230" s="26">
        <f t="shared" si="6"/>
        <v>0.19065306949415817</v>
      </c>
      <c r="AA230">
        <v>7995</v>
      </c>
      <c r="AB230" s="21">
        <v>0.70802337938363447</v>
      </c>
      <c r="AC230">
        <v>7794</v>
      </c>
      <c r="AD230">
        <v>1491</v>
      </c>
      <c r="AE230" s="15">
        <v>14</v>
      </c>
      <c r="AF230" s="14">
        <v>201</v>
      </c>
      <c r="AG230" s="21">
        <v>2.5140712945590993E-2</v>
      </c>
      <c r="AH230">
        <v>0</v>
      </c>
      <c r="AI230">
        <v>0</v>
      </c>
      <c r="AJ230">
        <v>0</v>
      </c>
      <c r="AK230">
        <v>92</v>
      </c>
      <c r="AL230">
        <v>83</v>
      </c>
      <c r="AM230">
        <v>71</v>
      </c>
      <c r="AN230">
        <v>195</v>
      </c>
      <c r="AO230">
        <v>54</v>
      </c>
      <c r="AP230" s="51">
        <v>28</v>
      </c>
      <c r="AQ230" s="21">
        <f t="shared" si="7"/>
        <v>4.7274937529546838E-4</v>
      </c>
      <c r="AR230">
        <v>1</v>
      </c>
      <c r="AS230">
        <v>1</v>
      </c>
      <c r="AT230" s="15">
        <v>73</v>
      </c>
      <c r="AU230" s="28">
        <v>0.66212268743914315</v>
      </c>
      <c r="AV230" s="22">
        <v>0.17380720545277506</v>
      </c>
      <c r="AW230">
        <v>65</v>
      </c>
      <c r="AX230">
        <v>0</v>
      </c>
    </row>
    <row r="231" spans="1:50">
      <c r="A231" s="4" t="s">
        <v>566</v>
      </c>
      <c r="B231" s="5" t="s">
        <v>567</v>
      </c>
      <c r="C231" s="4" t="s">
        <v>98</v>
      </c>
      <c r="D231" s="4" t="s">
        <v>96</v>
      </c>
      <c r="E231" s="19">
        <v>50023</v>
      </c>
      <c r="F231" s="20">
        <v>15358</v>
      </c>
      <c r="G231" s="21">
        <v>0.30701877136517203</v>
      </c>
      <c r="H231" s="20">
        <v>15809</v>
      </c>
      <c r="I231" s="21">
        <v>0.31603462407292643</v>
      </c>
      <c r="J231" s="20">
        <v>15887</v>
      </c>
      <c r="K231" s="22">
        <v>0.3175939068028707</v>
      </c>
      <c r="L231" s="25">
        <v>451</v>
      </c>
      <c r="M231" s="21">
        <v>2.8528053640331456E-2</v>
      </c>
      <c r="N231">
        <v>0</v>
      </c>
      <c r="O231">
        <v>102</v>
      </c>
      <c r="P231">
        <v>3</v>
      </c>
      <c r="Q231">
        <v>197</v>
      </c>
      <c r="R231">
        <v>149</v>
      </c>
      <c r="S231" s="14">
        <v>0</v>
      </c>
      <c r="T231">
        <v>0</v>
      </c>
      <c r="U231">
        <v>0</v>
      </c>
      <c r="V231">
        <v>0</v>
      </c>
      <c r="W231">
        <v>0</v>
      </c>
      <c r="X231" s="15">
        <v>0</v>
      </c>
      <c r="Y231" s="14">
        <v>6187</v>
      </c>
      <c r="Z231" s="26">
        <f t="shared" si="6"/>
        <v>0.12368310577134518</v>
      </c>
      <c r="AA231">
        <v>4184</v>
      </c>
      <c r="AB231" s="21">
        <v>0.67625666720543076</v>
      </c>
      <c r="AC231">
        <v>4106</v>
      </c>
      <c r="AD231">
        <v>303</v>
      </c>
      <c r="AE231" s="15">
        <v>19</v>
      </c>
      <c r="AF231" s="14">
        <v>78</v>
      </c>
      <c r="AG231" s="21">
        <v>1.8642447418738051E-2</v>
      </c>
      <c r="AH231">
        <v>5</v>
      </c>
      <c r="AI231">
        <v>23</v>
      </c>
      <c r="AJ231">
        <v>11</v>
      </c>
      <c r="AK231">
        <v>57</v>
      </c>
      <c r="AL231">
        <v>48</v>
      </c>
      <c r="AM231">
        <v>3</v>
      </c>
      <c r="AN231">
        <v>100</v>
      </c>
      <c r="AO231">
        <v>20</v>
      </c>
      <c r="AP231" s="51">
        <v>65</v>
      </c>
      <c r="AQ231" s="21">
        <f t="shared" si="7"/>
        <v>1.2994022749535214E-3</v>
      </c>
      <c r="AR231">
        <v>3</v>
      </c>
      <c r="AS231">
        <v>2</v>
      </c>
      <c r="AT231" s="15">
        <v>114</v>
      </c>
      <c r="AU231" s="28">
        <v>0.57827202737382377</v>
      </c>
      <c r="AV231" s="22">
        <v>0.26732249786142004</v>
      </c>
      <c r="AW231">
        <v>88</v>
      </c>
      <c r="AX231">
        <v>5</v>
      </c>
    </row>
    <row r="232" spans="1:50">
      <c r="A232" s="4" t="s">
        <v>568</v>
      </c>
      <c r="B232" s="5" t="s">
        <v>569</v>
      </c>
      <c r="C232" s="4" t="s">
        <v>98</v>
      </c>
      <c r="D232" s="4" t="s">
        <v>96</v>
      </c>
      <c r="E232" s="19">
        <v>99328</v>
      </c>
      <c r="F232" s="20">
        <v>32243</v>
      </c>
      <c r="G232" s="21">
        <v>0.32461138853092786</v>
      </c>
      <c r="H232" s="20">
        <v>33476</v>
      </c>
      <c r="I232" s="21">
        <v>0.33702480670103091</v>
      </c>
      <c r="J232" s="20">
        <v>33903</v>
      </c>
      <c r="K232" s="22">
        <v>0.34132369523195877</v>
      </c>
      <c r="L232" s="25">
        <v>1233</v>
      </c>
      <c r="M232" s="21">
        <v>3.6832357509857812E-2</v>
      </c>
      <c r="N232">
        <v>0</v>
      </c>
      <c r="O232">
        <v>295</v>
      </c>
      <c r="P232">
        <v>4</v>
      </c>
      <c r="Q232">
        <v>689</v>
      </c>
      <c r="R232">
        <v>245</v>
      </c>
      <c r="S232" s="14">
        <v>0</v>
      </c>
      <c r="T232">
        <v>0</v>
      </c>
      <c r="U232">
        <v>0</v>
      </c>
      <c r="V232">
        <v>0</v>
      </c>
      <c r="W232">
        <v>0</v>
      </c>
      <c r="X232" s="15">
        <v>0</v>
      </c>
      <c r="Y232" s="14">
        <v>11629</v>
      </c>
      <c r="Z232" s="26">
        <f t="shared" si="6"/>
        <v>0.11707675579896908</v>
      </c>
      <c r="AA232">
        <v>9123</v>
      </c>
      <c r="AB232" s="21">
        <v>0.78450425659987966</v>
      </c>
      <c r="AC232">
        <v>8696</v>
      </c>
      <c r="AD232">
        <v>977</v>
      </c>
      <c r="AE232" s="15">
        <v>27</v>
      </c>
      <c r="AF232" s="14">
        <v>427</v>
      </c>
      <c r="AG232" s="21">
        <v>4.6804779129672257E-2</v>
      </c>
      <c r="AH232">
        <v>13</v>
      </c>
      <c r="AI232">
        <v>6</v>
      </c>
      <c r="AJ232">
        <v>5</v>
      </c>
      <c r="AK232">
        <v>50</v>
      </c>
      <c r="AL232">
        <v>102</v>
      </c>
      <c r="AM232">
        <v>58</v>
      </c>
      <c r="AN232">
        <v>29</v>
      </c>
      <c r="AO232">
        <v>14</v>
      </c>
      <c r="AP232" s="51">
        <v>70</v>
      </c>
      <c r="AQ232" s="21">
        <f t="shared" si="7"/>
        <v>7.0473582474226803E-4</v>
      </c>
      <c r="AR232">
        <v>2</v>
      </c>
      <c r="AS232">
        <v>2</v>
      </c>
      <c r="AT232" s="15">
        <v>50</v>
      </c>
      <c r="AU232" s="28">
        <v>0.70582706766917291</v>
      </c>
      <c r="AV232" s="22">
        <v>0.26033834586466165</v>
      </c>
      <c r="AW232">
        <v>44</v>
      </c>
      <c r="AX232">
        <v>5</v>
      </c>
    </row>
    <row r="233" spans="1:50">
      <c r="A233" s="4" t="s">
        <v>570</v>
      </c>
      <c r="B233" s="5" t="s">
        <v>571</v>
      </c>
      <c r="C233" s="4" t="s">
        <v>98</v>
      </c>
      <c r="D233" s="4" t="s">
        <v>96</v>
      </c>
      <c r="E233" s="19">
        <v>82618</v>
      </c>
      <c r="F233" s="20">
        <v>29811</v>
      </c>
      <c r="G233" s="21">
        <v>0.36082935921954051</v>
      </c>
      <c r="H233" s="20">
        <v>30666</v>
      </c>
      <c r="I233" s="21">
        <v>0.37117819361398241</v>
      </c>
      <c r="J233" s="20">
        <v>31007</v>
      </c>
      <c r="K233" s="22">
        <v>0.37530562347188262</v>
      </c>
      <c r="L233" s="25">
        <v>855</v>
      </c>
      <c r="M233" s="21">
        <v>2.7881040892193308E-2</v>
      </c>
      <c r="N233">
        <v>0</v>
      </c>
      <c r="O233">
        <v>147</v>
      </c>
      <c r="P233">
        <v>0</v>
      </c>
      <c r="Q233">
        <v>504</v>
      </c>
      <c r="R233">
        <v>204</v>
      </c>
      <c r="S233" s="14">
        <v>0</v>
      </c>
      <c r="T233">
        <v>0</v>
      </c>
      <c r="U233">
        <v>0</v>
      </c>
      <c r="V233">
        <v>0</v>
      </c>
      <c r="W233">
        <v>0</v>
      </c>
      <c r="X233" s="15">
        <v>0</v>
      </c>
      <c r="Y233" s="14">
        <v>13454</v>
      </c>
      <c r="Z233" s="26">
        <f t="shared" si="6"/>
        <v>0.16284586893897213</v>
      </c>
      <c r="AA233">
        <v>9399</v>
      </c>
      <c r="AB233" s="21">
        <v>0.69860264605321842</v>
      </c>
      <c r="AC233">
        <v>9058</v>
      </c>
      <c r="AD233">
        <v>823</v>
      </c>
      <c r="AE233" s="15">
        <v>47</v>
      </c>
      <c r="AF233" s="14">
        <v>341</v>
      </c>
      <c r="AG233" s="21">
        <v>3.62804553675923E-2</v>
      </c>
      <c r="AH233">
        <v>6</v>
      </c>
      <c r="AI233">
        <v>3</v>
      </c>
      <c r="AJ233">
        <v>13</v>
      </c>
      <c r="AK233">
        <v>11</v>
      </c>
      <c r="AL233">
        <v>37</v>
      </c>
      <c r="AM233">
        <v>1</v>
      </c>
      <c r="AN233">
        <v>163</v>
      </c>
      <c r="AO233">
        <v>33</v>
      </c>
      <c r="AP233" s="51">
        <v>97</v>
      </c>
      <c r="AQ233" s="21">
        <f t="shared" si="7"/>
        <v>1.1740782880244015E-3</v>
      </c>
      <c r="AR233">
        <v>1</v>
      </c>
      <c r="AS233">
        <v>0</v>
      </c>
      <c r="AT233" s="15">
        <v>55</v>
      </c>
      <c r="AU233" s="28" t="s">
        <v>132</v>
      </c>
      <c r="AV233" s="22" t="s">
        <v>132</v>
      </c>
      <c r="AW233">
        <v>55</v>
      </c>
      <c r="AX233">
        <v>0</v>
      </c>
    </row>
    <row r="234" spans="1:50">
      <c r="A234" s="4" t="s">
        <v>572</v>
      </c>
      <c r="B234" s="5" t="s">
        <v>573</v>
      </c>
      <c r="C234" s="4" t="s">
        <v>98</v>
      </c>
      <c r="D234" s="4" t="s">
        <v>96</v>
      </c>
      <c r="E234" s="19">
        <v>106509</v>
      </c>
      <c r="F234" s="20">
        <v>43442</v>
      </c>
      <c r="G234" s="21">
        <v>0.40787163526086995</v>
      </c>
      <c r="H234" s="20">
        <v>44556</v>
      </c>
      <c r="I234" s="21">
        <v>0.41833084528068049</v>
      </c>
      <c r="J234" s="20">
        <v>44826</v>
      </c>
      <c r="K234" s="22">
        <v>0.42086584232318397</v>
      </c>
      <c r="L234" s="25">
        <v>1114</v>
      </c>
      <c r="M234" s="21">
        <v>2.5002244366639736E-2</v>
      </c>
      <c r="N234">
        <v>0</v>
      </c>
      <c r="O234">
        <v>321</v>
      </c>
      <c r="P234">
        <v>0</v>
      </c>
      <c r="Q234">
        <v>580</v>
      </c>
      <c r="R234">
        <v>213</v>
      </c>
      <c r="S234" s="14">
        <v>0</v>
      </c>
      <c r="T234">
        <v>0</v>
      </c>
      <c r="U234">
        <v>0</v>
      </c>
      <c r="V234">
        <v>0</v>
      </c>
      <c r="W234">
        <v>0</v>
      </c>
      <c r="X234" s="15">
        <v>0</v>
      </c>
      <c r="Y234" s="14">
        <v>20555</v>
      </c>
      <c r="Z234" s="26">
        <f t="shared" si="6"/>
        <v>0.19298838595799417</v>
      </c>
      <c r="AA234">
        <v>14556</v>
      </c>
      <c r="AB234" s="21">
        <v>0.70814886888834838</v>
      </c>
      <c r="AC234">
        <v>14286</v>
      </c>
      <c r="AD234">
        <v>2889</v>
      </c>
      <c r="AE234" s="15">
        <v>28</v>
      </c>
      <c r="AF234" s="14">
        <v>270</v>
      </c>
      <c r="AG234" s="21">
        <v>1.8549051937345424E-2</v>
      </c>
      <c r="AH234">
        <v>9</v>
      </c>
      <c r="AI234">
        <v>3</v>
      </c>
      <c r="AJ234">
        <v>17</v>
      </c>
      <c r="AK234">
        <v>161</v>
      </c>
      <c r="AL234">
        <v>71</v>
      </c>
      <c r="AM234">
        <v>23</v>
      </c>
      <c r="AN234">
        <v>0</v>
      </c>
      <c r="AO234">
        <v>0</v>
      </c>
      <c r="AP234" s="51">
        <v>166</v>
      </c>
      <c r="AQ234" s="21">
        <f t="shared" si="7"/>
        <v>1.5585537372428621E-3</v>
      </c>
      <c r="AR234">
        <v>12</v>
      </c>
      <c r="AS234">
        <v>0</v>
      </c>
      <c r="AT234" s="15">
        <v>359</v>
      </c>
      <c r="AU234" s="28">
        <v>0.74590163934426235</v>
      </c>
      <c r="AV234" s="22">
        <v>0.17622950819672131</v>
      </c>
      <c r="AW234">
        <v>103</v>
      </c>
      <c r="AX234">
        <v>0</v>
      </c>
    </row>
    <row r="235" spans="1:50">
      <c r="A235" s="4" t="s">
        <v>574</v>
      </c>
      <c r="B235" s="5" t="s">
        <v>575</v>
      </c>
      <c r="C235" s="4" t="s">
        <v>98</v>
      </c>
      <c r="D235" s="4" t="s">
        <v>96</v>
      </c>
      <c r="E235" s="19">
        <v>109324</v>
      </c>
      <c r="F235" s="20">
        <v>45658</v>
      </c>
      <c r="G235" s="21">
        <v>0.41763931067286231</v>
      </c>
      <c r="H235" s="20">
        <v>47080</v>
      </c>
      <c r="I235" s="21">
        <v>0.43064651860524678</v>
      </c>
      <c r="J235" s="20">
        <v>47412</v>
      </c>
      <c r="K235" s="22">
        <v>0.43368336321393292</v>
      </c>
      <c r="L235" s="25">
        <v>1422</v>
      </c>
      <c r="M235" s="21">
        <v>3.0203908241291419E-2</v>
      </c>
      <c r="N235">
        <v>0</v>
      </c>
      <c r="O235">
        <v>262</v>
      </c>
      <c r="P235">
        <v>0</v>
      </c>
      <c r="Q235">
        <v>790</v>
      </c>
      <c r="R235">
        <v>370</v>
      </c>
      <c r="S235" s="14">
        <v>0</v>
      </c>
      <c r="T235">
        <v>0</v>
      </c>
      <c r="U235">
        <v>0</v>
      </c>
      <c r="V235">
        <v>0</v>
      </c>
      <c r="W235">
        <v>0</v>
      </c>
      <c r="X235" s="15">
        <v>0</v>
      </c>
      <c r="Y235" s="14">
        <v>18795</v>
      </c>
      <c r="Z235" s="26">
        <f t="shared" si="6"/>
        <v>0.17192016391643189</v>
      </c>
      <c r="AA235">
        <v>14386</v>
      </c>
      <c r="AB235" s="21">
        <v>0.76541633413141796</v>
      </c>
      <c r="AC235">
        <v>14054</v>
      </c>
      <c r="AD235">
        <v>897</v>
      </c>
      <c r="AE235" s="15">
        <v>156</v>
      </c>
      <c r="AF235" s="14">
        <v>332</v>
      </c>
      <c r="AG235" s="21">
        <v>2.3077992492701236E-2</v>
      </c>
      <c r="AH235">
        <v>13</v>
      </c>
      <c r="AI235">
        <v>5</v>
      </c>
      <c r="AJ235">
        <v>11</v>
      </c>
      <c r="AK235">
        <v>73</v>
      </c>
      <c r="AL235">
        <v>40</v>
      </c>
      <c r="AM235">
        <v>8</v>
      </c>
      <c r="AN235">
        <v>2</v>
      </c>
      <c r="AO235">
        <v>28</v>
      </c>
      <c r="AP235" s="51">
        <v>66</v>
      </c>
      <c r="AQ235" s="21">
        <f t="shared" si="7"/>
        <v>6.0371007281109367E-4</v>
      </c>
      <c r="AR235">
        <v>12</v>
      </c>
      <c r="AS235">
        <v>2</v>
      </c>
      <c r="AT235" s="15">
        <v>37</v>
      </c>
      <c r="AU235" s="28">
        <v>0.53682342502218283</v>
      </c>
      <c r="AV235" s="22">
        <v>0.30079858030168588</v>
      </c>
      <c r="AW235">
        <v>75</v>
      </c>
      <c r="AX235">
        <v>0</v>
      </c>
    </row>
    <row r="236" spans="1:50">
      <c r="A236" s="4" t="s">
        <v>576</v>
      </c>
      <c r="B236" s="9" t="s">
        <v>577</v>
      </c>
      <c r="C236" s="4" t="s">
        <v>98</v>
      </c>
      <c r="D236" s="4" t="s">
        <v>97</v>
      </c>
      <c r="E236" s="19">
        <v>75370</v>
      </c>
      <c r="F236" s="20">
        <v>27509</v>
      </c>
      <c r="G236" s="21">
        <v>0.36498606872761047</v>
      </c>
      <c r="H236" s="20">
        <v>28272</v>
      </c>
      <c r="I236" s="21">
        <v>0.37510945999734641</v>
      </c>
      <c r="J236" s="20">
        <v>28869</v>
      </c>
      <c r="K236" s="22">
        <v>0.38303038344168766</v>
      </c>
      <c r="L236" s="25">
        <v>763</v>
      </c>
      <c r="M236" s="21">
        <v>2.69878324844369E-2</v>
      </c>
      <c r="N236">
        <v>0</v>
      </c>
      <c r="O236">
        <v>104</v>
      </c>
      <c r="P236">
        <v>0</v>
      </c>
      <c r="Q236">
        <v>217</v>
      </c>
      <c r="R236">
        <v>442</v>
      </c>
      <c r="S236" s="14">
        <v>0</v>
      </c>
      <c r="T236">
        <v>0</v>
      </c>
      <c r="U236">
        <v>0</v>
      </c>
      <c r="V236">
        <v>0</v>
      </c>
      <c r="W236">
        <v>0</v>
      </c>
      <c r="X236" s="15">
        <v>0</v>
      </c>
      <c r="Y236" s="14">
        <v>12550</v>
      </c>
      <c r="Z236" s="26">
        <f t="shared" si="6"/>
        <v>0.16651187475122728</v>
      </c>
      <c r="AA236">
        <v>9168</v>
      </c>
      <c r="AB236" s="21">
        <v>0.73051792828685258</v>
      </c>
      <c r="AC236">
        <v>8571</v>
      </c>
      <c r="AD236">
        <v>962</v>
      </c>
      <c r="AE236" s="15">
        <v>23</v>
      </c>
      <c r="AF236" s="14">
        <v>597</v>
      </c>
      <c r="AG236" s="21">
        <v>6.5117801047120422E-2</v>
      </c>
      <c r="AH236">
        <v>3</v>
      </c>
      <c r="AI236">
        <v>1</v>
      </c>
      <c r="AJ236">
        <v>4</v>
      </c>
      <c r="AK236">
        <v>207</v>
      </c>
      <c r="AL236">
        <v>65</v>
      </c>
      <c r="AM236">
        <v>31</v>
      </c>
      <c r="AN236">
        <v>7</v>
      </c>
      <c r="AO236">
        <v>8</v>
      </c>
      <c r="AP236" s="51">
        <v>127</v>
      </c>
      <c r="AQ236" s="21">
        <f t="shared" si="7"/>
        <v>1.6850205652116227E-3</v>
      </c>
      <c r="AR236">
        <v>15</v>
      </c>
      <c r="AS236">
        <v>9</v>
      </c>
      <c r="AT236" s="15">
        <v>199</v>
      </c>
      <c r="AU236" s="28">
        <v>0.99844599844599846</v>
      </c>
      <c r="AV236" s="22">
        <v>0.2264957264957265</v>
      </c>
      <c r="AW236">
        <v>161</v>
      </c>
      <c r="AX236">
        <v>0</v>
      </c>
    </row>
    <row r="237" spans="1:50">
      <c r="A237" s="4" t="s">
        <v>578</v>
      </c>
      <c r="B237" s="5" t="s">
        <v>579</v>
      </c>
      <c r="C237" s="4" t="s">
        <v>98</v>
      </c>
      <c r="D237" s="4" t="s">
        <v>97</v>
      </c>
      <c r="E237" s="19">
        <v>146082</v>
      </c>
      <c r="F237" s="20">
        <v>34703</v>
      </c>
      <c r="G237" s="21">
        <v>0.23755835763475308</v>
      </c>
      <c r="H237" s="20">
        <v>35380</v>
      </c>
      <c r="I237" s="21">
        <v>0.24219274106323846</v>
      </c>
      <c r="J237" s="20">
        <v>35539</v>
      </c>
      <c r="K237" s="22">
        <v>0.24328117084924905</v>
      </c>
      <c r="L237" s="25">
        <v>677</v>
      </c>
      <c r="M237" s="21">
        <v>1.9135104578858111E-2</v>
      </c>
      <c r="N237">
        <v>1</v>
      </c>
      <c r="O237">
        <v>285</v>
      </c>
      <c r="P237">
        <v>2</v>
      </c>
      <c r="Q237">
        <v>179</v>
      </c>
      <c r="R237">
        <v>210</v>
      </c>
      <c r="S237" s="14">
        <v>0</v>
      </c>
      <c r="T237">
        <v>0</v>
      </c>
      <c r="U237">
        <v>0</v>
      </c>
      <c r="V237">
        <v>0</v>
      </c>
      <c r="W237">
        <v>0</v>
      </c>
      <c r="X237" s="15">
        <v>0</v>
      </c>
      <c r="Y237" s="14">
        <v>22322</v>
      </c>
      <c r="Z237" s="26">
        <f t="shared" si="6"/>
        <v>0.15280458920332415</v>
      </c>
      <c r="AA237">
        <v>14327</v>
      </c>
      <c r="AB237" s="21">
        <v>0.64183316907087173</v>
      </c>
      <c r="AC237">
        <v>14168</v>
      </c>
      <c r="AD237">
        <v>1473</v>
      </c>
      <c r="AE237" s="15">
        <v>64</v>
      </c>
      <c r="AF237" s="14">
        <v>159</v>
      </c>
      <c r="AG237" s="21">
        <v>1.1097926990996021E-2</v>
      </c>
      <c r="AH237">
        <v>32</v>
      </c>
      <c r="AI237">
        <v>24</v>
      </c>
      <c r="AJ237">
        <v>64</v>
      </c>
      <c r="AK237">
        <v>55</v>
      </c>
      <c r="AL237">
        <v>172</v>
      </c>
      <c r="AM237">
        <v>10</v>
      </c>
      <c r="AN237">
        <v>32</v>
      </c>
      <c r="AO237">
        <v>105</v>
      </c>
      <c r="AP237" s="51">
        <v>163</v>
      </c>
      <c r="AQ237" s="21">
        <f t="shared" si="7"/>
        <v>1.1158116674196683E-3</v>
      </c>
      <c r="AR237">
        <v>22</v>
      </c>
      <c r="AS237">
        <v>12</v>
      </c>
      <c r="AT237" s="15">
        <v>479</v>
      </c>
      <c r="AU237" s="28">
        <v>0.5267857142857143</v>
      </c>
      <c r="AV237" s="22">
        <v>0.30127551020408161</v>
      </c>
      <c r="AW237">
        <v>270</v>
      </c>
      <c r="AX237">
        <v>2</v>
      </c>
    </row>
    <row r="238" spans="1:50">
      <c r="A238" s="4" t="s">
        <v>580</v>
      </c>
      <c r="B238" s="5" t="s">
        <v>581</v>
      </c>
      <c r="C238" s="4" t="s">
        <v>98</v>
      </c>
      <c r="D238" s="4" t="s">
        <v>97</v>
      </c>
      <c r="E238" s="19">
        <v>61958</v>
      </c>
      <c r="F238" s="20">
        <v>17235</v>
      </c>
      <c r="G238" s="21">
        <v>0.27817231027470224</v>
      </c>
      <c r="H238" s="20">
        <v>18142</v>
      </c>
      <c r="I238" s="21">
        <v>0.29281125924013041</v>
      </c>
      <c r="J238" s="20">
        <v>18230</v>
      </c>
      <c r="K238" s="22">
        <v>0.29423157622905838</v>
      </c>
      <c r="L238" s="25">
        <v>907</v>
      </c>
      <c r="M238" s="21">
        <v>4.9994487928563557E-2</v>
      </c>
      <c r="N238">
        <v>0</v>
      </c>
      <c r="O238">
        <v>225</v>
      </c>
      <c r="P238">
        <v>0</v>
      </c>
      <c r="Q238">
        <v>535</v>
      </c>
      <c r="R238">
        <v>147</v>
      </c>
      <c r="S238" s="14">
        <v>0</v>
      </c>
      <c r="T238">
        <v>0</v>
      </c>
      <c r="U238">
        <v>0</v>
      </c>
      <c r="V238">
        <v>0</v>
      </c>
      <c r="W238">
        <v>0</v>
      </c>
      <c r="X238" s="15">
        <v>0</v>
      </c>
      <c r="Y238" s="14">
        <v>10034</v>
      </c>
      <c r="Z238" s="26">
        <f t="shared" si="6"/>
        <v>0.16194841666935667</v>
      </c>
      <c r="AA238">
        <v>7529</v>
      </c>
      <c r="AB238" s="21">
        <v>0.75034881403229026</v>
      </c>
      <c r="AC238">
        <v>7441</v>
      </c>
      <c r="AD238">
        <v>1203</v>
      </c>
      <c r="AE238" s="15">
        <v>44</v>
      </c>
      <c r="AF238" s="14">
        <v>88</v>
      </c>
      <c r="AG238" s="21">
        <v>1.1688139195112232E-2</v>
      </c>
      <c r="AH238">
        <v>20</v>
      </c>
      <c r="AI238">
        <v>6</v>
      </c>
      <c r="AJ238">
        <v>90</v>
      </c>
      <c r="AK238">
        <v>144</v>
      </c>
      <c r="AL238">
        <v>109</v>
      </c>
      <c r="AM238">
        <v>90</v>
      </c>
      <c r="AN238">
        <v>894</v>
      </c>
      <c r="AO238">
        <v>248</v>
      </c>
      <c r="AP238" s="51">
        <v>87</v>
      </c>
      <c r="AQ238" s="21">
        <f t="shared" si="7"/>
        <v>1.4041770231447109E-3</v>
      </c>
      <c r="AR238">
        <v>5</v>
      </c>
      <c r="AS238">
        <v>5</v>
      </c>
      <c r="AT238" s="15">
        <v>140</v>
      </c>
      <c r="AU238" s="28">
        <v>0.67402206619859584</v>
      </c>
      <c r="AV238" s="22">
        <v>0.14443329989969911</v>
      </c>
      <c r="AW238">
        <v>55</v>
      </c>
      <c r="AX238">
        <v>4</v>
      </c>
    </row>
    <row r="239" spans="1:50">
      <c r="A239" s="4" t="s">
        <v>582</v>
      </c>
      <c r="B239" s="9" t="s">
        <v>583</v>
      </c>
      <c r="C239" s="4" t="s">
        <v>98</v>
      </c>
      <c r="D239" s="4" t="s">
        <v>97</v>
      </c>
      <c r="E239" s="19">
        <v>63837</v>
      </c>
      <c r="F239" s="20">
        <v>20624</v>
      </c>
      <c r="G239" s="21">
        <v>0.32307282610398358</v>
      </c>
      <c r="H239" s="20">
        <v>21097</v>
      </c>
      <c r="I239" s="21">
        <v>0.3304823221642621</v>
      </c>
      <c r="J239" s="20">
        <v>21515</v>
      </c>
      <c r="K239" s="22">
        <v>0.33703024891520589</v>
      </c>
      <c r="L239" s="25">
        <v>473</v>
      </c>
      <c r="M239" s="21">
        <v>2.2420249324548513E-2</v>
      </c>
      <c r="N239">
        <v>0</v>
      </c>
      <c r="O239">
        <v>187</v>
      </c>
      <c r="P239">
        <v>0</v>
      </c>
      <c r="Q239">
        <v>120</v>
      </c>
      <c r="R239">
        <v>166</v>
      </c>
      <c r="S239" s="14">
        <v>0</v>
      </c>
      <c r="T239">
        <v>0</v>
      </c>
      <c r="U239">
        <v>0</v>
      </c>
      <c r="V239">
        <v>0</v>
      </c>
      <c r="W239">
        <v>0</v>
      </c>
      <c r="X239" s="15">
        <v>0</v>
      </c>
      <c r="Y239" s="14">
        <v>10615</v>
      </c>
      <c r="Z239" s="26">
        <f t="shared" si="6"/>
        <v>0.16628287670159939</v>
      </c>
      <c r="AA239">
        <v>7976</v>
      </c>
      <c r="AB239" s="21">
        <v>0.75138954309938766</v>
      </c>
      <c r="AC239">
        <v>7558</v>
      </c>
      <c r="AD239">
        <v>1011</v>
      </c>
      <c r="AE239" s="15">
        <v>11</v>
      </c>
      <c r="AF239" s="14">
        <v>418</v>
      </c>
      <c r="AG239" s="21">
        <v>5.2407221664994987E-2</v>
      </c>
      <c r="AH239">
        <v>37</v>
      </c>
      <c r="AI239">
        <v>15</v>
      </c>
      <c r="AJ239">
        <v>41</v>
      </c>
      <c r="AK239">
        <v>119</v>
      </c>
      <c r="AL239">
        <v>104</v>
      </c>
      <c r="AM239">
        <v>16</v>
      </c>
      <c r="AN239">
        <v>0</v>
      </c>
      <c r="AO239">
        <v>0</v>
      </c>
      <c r="AP239" s="51">
        <v>126</v>
      </c>
      <c r="AQ239" s="21">
        <f t="shared" si="7"/>
        <v>1.9737769632031579E-3</v>
      </c>
      <c r="AR239">
        <v>11</v>
      </c>
      <c r="AS239">
        <v>5</v>
      </c>
      <c r="AT239" s="15">
        <v>61</v>
      </c>
      <c r="AU239" s="28">
        <v>0.61467444120505343</v>
      </c>
      <c r="AV239" s="22">
        <v>0.16229348882410108</v>
      </c>
      <c r="AW239">
        <v>107</v>
      </c>
      <c r="AX239">
        <v>1</v>
      </c>
    </row>
    <row r="240" spans="1:50">
      <c r="A240" s="4" t="s">
        <v>584</v>
      </c>
      <c r="B240" s="5" t="s">
        <v>585</v>
      </c>
      <c r="C240" s="4" t="s">
        <v>98</v>
      </c>
      <c r="D240" s="4" t="s">
        <v>97</v>
      </c>
      <c r="E240" s="19">
        <v>248205</v>
      </c>
      <c r="F240" s="20">
        <v>90475</v>
      </c>
      <c r="G240" s="21">
        <v>0.36451723373824058</v>
      </c>
      <c r="H240" s="20">
        <v>93572</v>
      </c>
      <c r="I240" s="21">
        <v>0.37699482282790436</v>
      </c>
      <c r="J240" s="20">
        <v>94035</v>
      </c>
      <c r="K240" s="22">
        <v>0.37886021635341754</v>
      </c>
      <c r="L240" s="25">
        <v>3097</v>
      </c>
      <c r="M240" s="21">
        <v>3.3097507801479076E-2</v>
      </c>
      <c r="N240">
        <v>0</v>
      </c>
      <c r="O240">
        <v>778</v>
      </c>
      <c r="P240">
        <v>17</v>
      </c>
      <c r="Q240">
        <v>1799</v>
      </c>
      <c r="R240">
        <v>503</v>
      </c>
      <c r="S240" s="14">
        <v>0</v>
      </c>
      <c r="T240">
        <v>0</v>
      </c>
      <c r="U240">
        <v>0</v>
      </c>
      <c r="V240">
        <v>0</v>
      </c>
      <c r="W240">
        <v>0</v>
      </c>
      <c r="X240" s="15">
        <v>0</v>
      </c>
      <c r="Y240" s="14">
        <v>38737</v>
      </c>
      <c r="Z240" s="26">
        <f t="shared" si="6"/>
        <v>0.15606857234946919</v>
      </c>
      <c r="AA240">
        <v>26877</v>
      </c>
      <c r="AB240" s="21">
        <v>0.69383276970338437</v>
      </c>
      <c r="AC240">
        <v>26414</v>
      </c>
      <c r="AD240">
        <v>4660</v>
      </c>
      <c r="AE240" s="15">
        <v>260</v>
      </c>
      <c r="AF240" s="14">
        <v>463</v>
      </c>
      <c r="AG240" s="21">
        <v>1.7226624995349184E-2</v>
      </c>
      <c r="AH240">
        <v>11</v>
      </c>
      <c r="AI240">
        <v>9</v>
      </c>
      <c r="AJ240">
        <v>19</v>
      </c>
      <c r="AK240">
        <v>89</v>
      </c>
      <c r="AL240">
        <v>33</v>
      </c>
      <c r="AM240">
        <v>0</v>
      </c>
      <c r="AN240">
        <v>117</v>
      </c>
      <c r="AO240">
        <v>4</v>
      </c>
      <c r="AP240" s="51">
        <v>43</v>
      </c>
      <c r="AQ240" s="21">
        <f t="shared" si="7"/>
        <v>1.7324389113837352E-4</v>
      </c>
      <c r="AR240">
        <v>3</v>
      </c>
      <c r="AS240">
        <v>1</v>
      </c>
      <c r="AT240" s="15">
        <v>56</v>
      </c>
      <c r="AU240" s="28">
        <v>0.60233918128654973</v>
      </c>
      <c r="AV240" s="22">
        <v>0.20116959064327486</v>
      </c>
      <c r="AW240">
        <v>35</v>
      </c>
      <c r="AX240">
        <v>1</v>
      </c>
    </row>
    <row r="241" spans="1:50">
      <c r="A241" s="4" t="s">
        <v>586</v>
      </c>
      <c r="B241" s="5" t="s">
        <v>587</v>
      </c>
      <c r="C241" s="4" t="s">
        <v>98</v>
      </c>
      <c r="D241" s="4" t="s">
        <v>97</v>
      </c>
      <c r="E241" s="19">
        <v>132490</v>
      </c>
      <c r="F241" s="20">
        <v>41196</v>
      </c>
      <c r="G241" s="21">
        <v>0.31093667446599743</v>
      </c>
      <c r="H241" s="20">
        <v>41888</v>
      </c>
      <c r="I241" s="21">
        <v>0.31615971016680505</v>
      </c>
      <c r="J241" s="20">
        <v>42868</v>
      </c>
      <c r="K241" s="22">
        <v>0.32355649482979848</v>
      </c>
      <c r="L241" s="25">
        <v>692</v>
      </c>
      <c r="M241" s="21">
        <v>1.6520244461420933E-2</v>
      </c>
      <c r="N241">
        <v>55</v>
      </c>
      <c r="O241">
        <v>323</v>
      </c>
      <c r="P241">
        <v>19</v>
      </c>
      <c r="Q241">
        <v>125</v>
      </c>
      <c r="R241">
        <v>170</v>
      </c>
      <c r="S241" s="14">
        <v>0</v>
      </c>
      <c r="T241">
        <v>0</v>
      </c>
      <c r="U241">
        <v>0</v>
      </c>
      <c r="V241">
        <v>0</v>
      </c>
      <c r="W241">
        <v>0</v>
      </c>
      <c r="X241" s="15">
        <v>0</v>
      </c>
      <c r="Y241" s="14">
        <v>45765</v>
      </c>
      <c r="Z241" s="26">
        <f t="shared" si="6"/>
        <v>0.34542229602234131</v>
      </c>
      <c r="AA241">
        <v>28600</v>
      </c>
      <c r="AB241" s="21">
        <v>0.62493171637714406</v>
      </c>
      <c r="AC241">
        <v>27620</v>
      </c>
      <c r="AD241">
        <v>795</v>
      </c>
      <c r="AE241" s="15">
        <v>95</v>
      </c>
      <c r="AF241" s="14">
        <v>980</v>
      </c>
      <c r="AG241" s="21">
        <v>3.4265734265734267E-2</v>
      </c>
      <c r="AH241">
        <v>37</v>
      </c>
      <c r="AI241">
        <v>43</v>
      </c>
      <c r="AJ241">
        <v>25</v>
      </c>
      <c r="AK241">
        <v>177</v>
      </c>
      <c r="AL241">
        <v>130</v>
      </c>
      <c r="AM241">
        <v>37</v>
      </c>
      <c r="AN241">
        <v>0</v>
      </c>
      <c r="AO241">
        <v>0</v>
      </c>
      <c r="AP241" s="51">
        <v>146</v>
      </c>
      <c r="AQ241" s="21">
        <f t="shared" si="7"/>
        <v>1.1019699599969809E-3</v>
      </c>
      <c r="AR241">
        <v>0</v>
      </c>
      <c r="AS241">
        <v>0</v>
      </c>
      <c r="AT241" s="15">
        <v>126</v>
      </c>
      <c r="AU241" s="28">
        <v>0.529126213592233</v>
      </c>
      <c r="AV241" s="22">
        <v>0.25889967637540451</v>
      </c>
      <c r="AW241">
        <v>51</v>
      </c>
      <c r="AX241">
        <v>0</v>
      </c>
    </row>
    <row r="242" spans="1:50">
      <c r="A242" s="4" t="s">
        <v>588</v>
      </c>
      <c r="B242" s="5" t="s">
        <v>589</v>
      </c>
      <c r="C242" s="4" t="s">
        <v>98</v>
      </c>
      <c r="D242" s="4" t="s">
        <v>97</v>
      </c>
      <c r="E242" s="19">
        <v>77042</v>
      </c>
      <c r="F242" s="20">
        <v>27281</v>
      </c>
      <c r="G242" s="21">
        <v>0.35410555281534745</v>
      </c>
      <c r="H242" s="20">
        <v>28392</v>
      </c>
      <c r="I242" s="21">
        <v>0.36852625840450665</v>
      </c>
      <c r="J242" s="20">
        <v>28752</v>
      </c>
      <c r="K242" s="22">
        <v>0.37319903429298307</v>
      </c>
      <c r="L242" s="25">
        <v>1111</v>
      </c>
      <c r="M242" s="21">
        <v>3.9130741053817975E-2</v>
      </c>
      <c r="N242">
        <v>0</v>
      </c>
      <c r="O242">
        <v>220</v>
      </c>
      <c r="P242">
        <v>0</v>
      </c>
      <c r="Q242">
        <v>595</v>
      </c>
      <c r="R242">
        <v>296</v>
      </c>
      <c r="S242" s="14">
        <v>0</v>
      </c>
      <c r="T242">
        <v>0</v>
      </c>
      <c r="U242">
        <v>0</v>
      </c>
      <c r="V242">
        <v>0</v>
      </c>
      <c r="W242">
        <v>0</v>
      </c>
      <c r="X242" s="15">
        <v>0</v>
      </c>
      <c r="Y242" s="14">
        <v>14288</v>
      </c>
      <c r="Z242" s="26">
        <f t="shared" si="6"/>
        <v>0.1854572830404195</v>
      </c>
      <c r="AA242">
        <v>10044</v>
      </c>
      <c r="AB242" s="21">
        <v>0.70296752519596861</v>
      </c>
      <c r="AC242">
        <v>9684</v>
      </c>
      <c r="AD242">
        <v>2256</v>
      </c>
      <c r="AE242" s="15">
        <v>57</v>
      </c>
      <c r="AF242" s="14">
        <v>360</v>
      </c>
      <c r="AG242" s="21">
        <v>3.5842293906810034E-2</v>
      </c>
      <c r="AH242">
        <v>35</v>
      </c>
      <c r="AI242">
        <v>8</v>
      </c>
      <c r="AJ242">
        <v>39</v>
      </c>
      <c r="AK242">
        <v>44</v>
      </c>
      <c r="AL242">
        <v>149</v>
      </c>
      <c r="AM242">
        <v>41</v>
      </c>
      <c r="AN242">
        <v>0</v>
      </c>
      <c r="AO242">
        <v>0</v>
      </c>
      <c r="AP242" s="51">
        <v>89</v>
      </c>
      <c r="AQ242" s="21">
        <f t="shared" si="7"/>
        <v>1.1552140390955583E-3</v>
      </c>
      <c r="AR242">
        <v>1</v>
      </c>
      <c r="AS242">
        <v>0</v>
      </c>
      <c r="AT242" s="15">
        <v>188</v>
      </c>
      <c r="AU242" s="28">
        <v>0.49105774144098108</v>
      </c>
      <c r="AV242" s="22">
        <v>0.26213592233009708</v>
      </c>
      <c r="AW242">
        <v>121</v>
      </c>
      <c r="AX242">
        <v>0</v>
      </c>
    </row>
    <row r="243" spans="1:50">
      <c r="A243" s="4" t="s">
        <v>590</v>
      </c>
      <c r="B243" s="5" t="s">
        <v>591</v>
      </c>
      <c r="C243" s="4" t="s">
        <v>98</v>
      </c>
      <c r="D243" s="4" t="s">
        <v>97</v>
      </c>
      <c r="E243" s="19">
        <v>101343</v>
      </c>
      <c r="F243" s="20">
        <v>34940</v>
      </c>
      <c r="G243" s="21">
        <v>0.34476974236010383</v>
      </c>
      <c r="H243" s="20">
        <v>35827</v>
      </c>
      <c r="I243" s="21">
        <v>0.35352219689569087</v>
      </c>
      <c r="J243" s="20">
        <v>36068</v>
      </c>
      <c r="K243" s="22">
        <v>0.35590025951471732</v>
      </c>
      <c r="L243" s="25">
        <v>887</v>
      </c>
      <c r="M243" s="21">
        <v>2.4757864180645881E-2</v>
      </c>
      <c r="N243">
        <v>0</v>
      </c>
      <c r="O243">
        <v>325</v>
      </c>
      <c r="P243">
        <v>0</v>
      </c>
      <c r="Q243">
        <v>367</v>
      </c>
      <c r="R243">
        <v>195</v>
      </c>
      <c r="S243" s="14">
        <v>0</v>
      </c>
      <c r="T243">
        <v>0</v>
      </c>
      <c r="U243">
        <v>0</v>
      </c>
      <c r="V243">
        <v>0</v>
      </c>
      <c r="W243">
        <v>0</v>
      </c>
      <c r="X243" s="15">
        <v>0</v>
      </c>
      <c r="Y243" s="14">
        <v>16702</v>
      </c>
      <c r="Z243" s="26">
        <f t="shared" si="6"/>
        <v>0.16480664673435758</v>
      </c>
      <c r="AA243">
        <v>11556</v>
      </c>
      <c r="AB243" s="21">
        <v>0.69189318644473718</v>
      </c>
      <c r="AC243">
        <v>11315</v>
      </c>
      <c r="AD243">
        <v>1231</v>
      </c>
      <c r="AE243" s="15">
        <v>45</v>
      </c>
      <c r="AF243" s="14">
        <v>241</v>
      </c>
      <c r="AG243" s="21">
        <v>2.0854967116649359E-2</v>
      </c>
      <c r="AH243">
        <v>8</v>
      </c>
      <c r="AI243">
        <v>10</v>
      </c>
      <c r="AJ243">
        <v>26</v>
      </c>
      <c r="AK243">
        <v>15</v>
      </c>
      <c r="AL243">
        <v>29</v>
      </c>
      <c r="AM243">
        <v>2</v>
      </c>
      <c r="AN243">
        <v>76</v>
      </c>
      <c r="AO243">
        <v>13</v>
      </c>
      <c r="AP243" s="51">
        <v>77</v>
      </c>
      <c r="AQ243" s="21">
        <f t="shared" si="7"/>
        <v>7.5979594051883204E-4</v>
      </c>
      <c r="AR243">
        <v>22</v>
      </c>
      <c r="AS243">
        <v>6</v>
      </c>
      <c r="AT243" s="15">
        <v>96</v>
      </c>
      <c r="AU243" s="28">
        <v>0.90692307692307694</v>
      </c>
      <c r="AV243" s="22">
        <v>9.3076923076923071E-2</v>
      </c>
      <c r="AW243">
        <v>96</v>
      </c>
      <c r="AX243">
        <v>1</v>
      </c>
    </row>
    <row r="244" spans="1:50">
      <c r="A244" s="4" t="s">
        <v>592</v>
      </c>
      <c r="B244" s="5" t="s">
        <v>593</v>
      </c>
      <c r="C244" s="4" t="s">
        <v>98</v>
      </c>
      <c r="D244" s="4" t="s">
        <v>97</v>
      </c>
      <c r="E244" s="19">
        <v>77686</v>
      </c>
      <c r="F244" s="20">
        <v>24486</v>
      </c>
      <c r="G244" s="21">
        <v>0.3151919264732384</v>
      </c>
      <c r="H244" s="20">
        <v>25019</v>
      </c>
      <c r="I244" s="21">
        <v>0.32205287954071521</v>
      </c>
      <c r="J244" s="20">
        <v>25510</v>
      </c>
      <c r="K244" s="22">
        <v>0.32837319465540765</v>
      </c>
      <c r="L244" s="25">
        <v>533</v>
      </c>
      <c r="M244" s="21">
        <v>2.1303809105080139E-2</v>
      </c>
      <c r="N244">
        <v>0</v>
      </c>
      <c r="O244">
        <v>181</v>
      </c>
      <c r="P244">
        <v>2</v>
      </c>
      <c r="Q244">
        <v>325</v>
      </c>
      <c r="R244">
        <v>25</v>
      </c>
      <c r="S244" s="14">
        <v>0</v>
      </c>
      <c r="T244">
        <v>0</v>
      </c>
      <c r="U244">
        <v>0</v>
      </c>
      <c r="V244">
        <v>0</v>
      </c>
      <c r="W244">
        <v>0</v>
      </c>
      <c r="X244" s="15">
        <v>0</v>
      </c>
      <c r="Y244" s="14">
        <v>14333</v>
      </c>
      <c r="Z244" s="26">
        <f t="shared" si="6"/>
        <v>0.18449913755374198</v>
      </c>
      <c r="AA244">
        <v>10998</v>
      </c>
      <c r="AB244" s="21">
        <v>0.76732017023651711</v>
      </c>
      <c r="AC244">
        <v>10507</v>
      </c>
      <c r="AD244">
        <v>703</v>
      </c>
      <c r="AE244" s="15">
        <v>23</v>
      </c>
      <c r="AF244" s="14">
        <v>491</v>
      </c>
      <c r="AG244" s="21">
        <v>4.4644480814693584E-2</v>
      </c>
      <c r="AH244">
        <v>45</v>
      </c>
      <c r="AI244">
        <v>88</v>
      </c>
      <c r="AJ244">
        <v>34</v>
      </c>
      <c r="AK244">
        <v>29</v>
      </c>
      <c r="AL244">
        <v>57</v>
      </c>
      <c r="AM244">
        <v>4</v>
      </c>
      <c r="AN244">
        <v>25</v>
      </c>
      <c r="AO244">
        <v>32</v>
      </c>
      <c r="AP244" s="51">
        <v>85</v>
      </c>
      <c r="AQ244" s="21">
        <f t="shared" si="7"/>
        <v>1.0941482377777206E-3</v>
      </c>
      <c r="AR244">
        <v>8</v>
      </c>
      <c r="AS244">
        <v>5</v>
      </c>
      <c r="AT244" s="15">
        <v>94</v>
      </c>
      <c r="AU244" s="28">
        <v>0.729415784079262</v>
      </c>
      <c r="AV244" s="22">
        <v>0.18346429791595489</v>
      </c>
      <c r="AW244">
        <v>164</v>
      </c>
      <c r="AX244">
        <v>2</v>
      </c>
    </row>
    <row r="245" spans="1:50">
      <c r="A245" s="4" t="s">
        <v>594</v>
      </c>
      <c r="B245" s="5" t="s">
        <v>595</v>
      </c>
      <c r="C245" s="4" t="s">
        <v>98</v>
      </c>
      <c r="D245" s="4" t="s">
        <v>98</v>
      </c>
      <c r="E245" s="19">
        <v>754456</v>
      </c>
      <c r="F245" s="20">
        <v>210406</v>
      </c>
      <c r="G245" s="21">
        <v>0.27888438822144695</v>
      </c>
      <c r="H245" s="20">
        <v>215249</v>
      </c>
      <c r="I245" s="21">
        <v>0.28530358297899416</v>
      </c>
      <c r="J245" s="20">
        <v>217353</v>
      </c>
      <c r="K245" s="22">
        <v>0.28809234733370798</v>
      </c>
      <c r="L245" s="25">
        <v>4843</v>
      </c>
      <c r="M245" s="21">
        <v>2.2499523807311531E-2</v>
      </c>
      <c r="N245">
        <v>0</v>
      </c>
      <c r="O245">
        <v>1628</v>
      </c>
      <c r="P245">
        <v>33</v>
      </c>
      <c r="Q245">
        <v>1814</v>
      </c>
      <c r="R245">
        <v>1368</v>
      </c>
      <c r="S245" s="14">
        <v>5556</v>
      </c>
      <c r="T245">
        <v>0</v>
      </c>
      <c r="U245">
        <v>8</v>
      </c>
      <c r="V245">
        <v>0</v>
      </c>
      <c r="W245">
        <v>5242</v>
      </c>
      <c r="X245" s="15">
        <v>306</v>
      </c>
      <c r="Y245" s="14">
        <v>82457</v>
      </c>
      <c r="Z245" s="26">
        <f t="shared" si="6"/>
        <v>0.10929331862958211</v>
      </c>
      <c r="AA245">
        <v>56955</v>
      </c>
      <c r="AB245" s="21">
        <v>0.69072364990237334</v>
      </c>
      <c r="AC245">
        <v>54851</v>
      </c>
      <c r="AD245">
        <v>2740</v>
      </c>
      <c r="AE245" s="15">
        <v>58</v>
      </c>
      <c r="AF245" s="14">
        <v>2104</v>
      </c>
      <c r="AG245" s="21">
        <v>3.6941445000438944E-2</v>
      </c>
      <c r="AH245">
        <v>2</v>
      </c>
      <c r="AI245">
        <v>17</v>
      </c>
      <c r="AJ245">
        <v>0</v>
      </c>
      <c r="AK245">
        <v>6</v>
      </c>
      <c r="AL245">
        <v>21</v>
      </c>
      <c r="AM245">
        <v>3</v>
      </c>
      <c r="AN245">
        <v>7</v>
      </c>
      <c r="AO245">
        <v>50</v>
      </c>
      <c r="AP245" s="51">
        <v>163</v>
      </c>
      <c r="AQ245" s="21">
        <f t="shared" si="7"/>
        <v>2.1604970998971443E-4</v>
      </c>
      <c r="AR245">
        <v>0</v>
      </c>
      <c r="AS245">
        <v>0</v>
      </c>
      <c r="AT245" s="15">
        <v>42</v>
      </c>
      <c r="AU245" s="28">
        <v>0.59057971014492749</v>
      </c>
      <c r="AV245" s="22">
        <v>0.18568840579710144</v>
      </c>
      <c r="AW245">
        <v>42</v>
      </c>
      <c r="AX245">
        <v>0</v>
      </c>
    </row>
    <row r="246" spans="1:50">
      <c r="A246" s="4" t="s">
        <v>596</v>
      </c>
      <c r="B246" s="5" t="s">
        <v>597</v>
      </c>
      <c r="C246" s="4" t="s">
        <v>98</v>
      </c>
      <c r="D246" s="4" t="s">
        <v>98</v>
      </c>
      <c r="E246" s="19">
        <v>234232</v>
      </c>
      <c r="F246" s="20">
        <v>72295</v>
      </c>
      <c r="G246" s="21">
        <v>0.30864698247890981</v>
      </c>
      <c r="H246" s="20">
        <v>74494</v>
      </c>
      <c r="I246" s="21">
        <v>0.31803511048874622</v>
      </c>
      <c r="J246" s="20">
        <v>80135</v>
      </c>
      <c r="K246" s="22">
        <v>0.34211807097236929</v>
      </c>
      <c r="L246" s="25">
        <v>2199</v>
      </c>
      <c r="M246" s="21">
        <v>2.951915590517357E-2</v>
      </c>
      <c r="N246">
        <v>1</v>
      </c>
      <c r="O246">
        <v>398</v>
      </c>
      <c r="P246">
        <v>1</v>
      </c>
      <c r="Q246">
        <v>936</v>
      </c>
      <c r="R246">
        <v>863</v>
      </c>
      <c r="S246" s="14">
        <v>1306</v>
      </c>
      <c r="T246">
        <v>0</v>
      </c>
      <c r="U246">
        <v>5</v>
      </c>
      <c r="V246">
        <v>0</v>
      </c>
      <c r="W246">
        <v>1295</v>
      </c>
      <c r="X246" s="15">
        <v>6</v>
      </c>
      <c r="Y246" s="14">
        <v>42898</v>
      </c>
      <c r="Z246" s="26">
        <f t="shared" si="6"/>
        <v>0.18314320844291129</v>
      </c>
      <c r="AA246">
        <v>33396</v>
      </c>
      <c r="AB246" s="21">
        <v>0.77849783206676304</v>
      </c>
      <c r="AC246">
        <v>27755</v>
      </c>
      <c r="AD246">
        <v>1466</v>
      </c>
      <c r="AE246" s="15">
        <v>300</v>
      </c>
      <c r="AF246" s="14">
        <v>5641</v>
      </c>
      <c r="AG246" s="21">
        <v>0.1689124446041442</v>
      </c>
      <c r="AH246">
        <v>32</v>
      </c>
      <c r="AI246">
        <v>25</v>
      </c>
      <c r="AJ246">
        <v>27</v>
      </c>
      <c r="AK246">
        <v>6</v>
      </c>
      <c r="AL246">
        <v>19</v>
      </c>
      <c r="AM246">
        <v>6</v>
      </c>
      <c r="AN246">
        <v>12</v>
      </c>
      <c r="AO246">
        <v>32</v>
      </c>
      <c r="AP246" s="51">
        <v>248</v>
      </c>
      <c r="AQ246" s="21">
        <f t="shared" si="7"/>
        <v>1.0587793298951467E-3</v>
      </c>
      <c r="AR246">
        <v>2</v>
      </c>
      <c r="AS246">
        <v>2</v>
      </c>
      <c r="AT246" s="15">
        <v>97</v>
      </c>
      <c r="AU246" s="28">
        <v>0.5131275909719023</v>
      </c>
      <c r="AV246" s="22">
        <v>0.26946107784431139</v>
      </c>
      <c r="AW246">
        <v>85</v>
      </c>
      <c r="AX246">
        <v>1</v>
      </c>
    </row>
    <row r="247" spans="1:50">
      <c r="A247" s="4" t="s">
        <v>598</v>
      </c>
      <c r="B247" s="5" t="s">
        <v>599</v>
      </c>
      <c r="C247" s="4" t="s">
        <v>98</v>
      </c>
      <c r="D247" s="4" t="s">
        <v>98</v>
      </c>
      <c r="E247" s="19">
        <v>238357</v>
      </c>
      <c r="F247" s="20">
        <v>81267</v>
      </c>
      <c r="G247" s="21">
        <v>0.34094656334825491</v>
      </c>
      <c r="H247" s="20">
        <v>83394</v>
      </c>
      <c r="I247" s="21">
        <v>0.34987015275406219</v>
      </c>
      <c r="J247" s="20">
        <v>84268</v>
      </c>
      <c r="K247" s="22">
        <v>0.35353692150849358</v>
      </c>
      <c r="L247" s="25">
        <v>2127</v>
      </c>
      <c r="M247" s="21">
        <v>2.5505432045470896E-2</v>
      </c>
      <c r="N247">
        <v>0</v>
      </c>
      <c r="O247">
        <v>276</v>
      </c>
      <c r="P247">
        <v>1</v>
      </c>
      <c r="Q247">
        <v>1288</v>
      </c>
      <c r="R247">
        <v>562</v>
      </c>
      <c r="S247" s="14">
        <v>1382</v>
      </c>
      <c r="T247">
        <v>0</v>
      </c>
      <c r="U247">
        <v>1</v>
      </c>
      <c r="V247">
        <v>0</v>
      </c>
      <c r="W247">
        <v>1380</v>
      </c>
      <c r="X247" s="15">
        <v>1</v>
      </c>
      <c r="Y247" s="14">
        <v>41869</v>
      </c>
      <c r="Z247" s="26">
        <f t="shared" si="6"/>
        <v>0.17565668304266291</v>
      </c>
      <c r="AA247">
        <v>29404</v>
      </c>
      <c r="AB247" s="21">
        <v>0.70228570063770335</v>
      </c>
      <c r="AC247">
        <v>28530</v>
      </c>
      <c r="AD247">
        <v>293</v>
      </c>
      <c r="AE247" s="15">
        <v>264</v>
      </c>
      <c r="AF247" s="14">
        <v>874</v>
      </c>
      <c r="AG247" s="21">
        <v>2.9723847095633246E-2</v>
      </c>
      <c r="AH247">
        <v>20</v>
      </c>
      <c r="AI247">
        <v>15</v>
      </c>
      <c r="AJ247">
        <v>14</v>
      </c>
      <c r="AK247">
        <v>104</v>
      </c>
      <c r="AL247">
        <v>71</v>
      </c>
      <c r="AM247">
        <v>14</v>
      </c>
      <c r="AN247">
        <v>187</v>
      </c>
      <c r="AO247">
        <v>62</v>
      </c>
      <c r="AP247" s="51">
        <v>165</v>
      </c>
      <c r="AQ247" s="21">
        <f t="shared" si="7"/>
        <v>6.9223895249562629E-4</v>
      </c>
      <c r="AR247">
        <v>4</v>
      </c>
      <c r="AS247">
        <v>1</v>
      </c>
      <c r="AT247" s="15">
        <v>158</v>
      </c>
      <c r="AU247" s="28">
        <v>0.57909875359539786</v>
      </c>
      <c r="AV247" s="22">
        <v>0.19750719079578141</v>
      </c>
      <c r="AW247">
        <v>110</v>
      </c>
      <c r="AX247">
        <v>0</v>
      </c>
    </row>
    <row r="248" spans="1:50">
      <c r="A248" s="4" t="s">
        <v>600</v>
      </c>
      <c r="B248" s="5" t="s">
        <v>601</v>
      </c>
      <c r="C248" s="4" t="s">
        <v>98</v>
      </c>
      <c r="D248" s="4" t="s">
        <v>98</v>
      </c>
      <c r="E248" s="19">
        <v>235478</v>
      </c>
      <c r="F248" s="20">
        <v>66698</v>
      </c>
      <c r="G248" s="21">
        <v>0.28324514392002648</v>
      </c>
      <c r="H248" s="20">
        <v>69220</v>
      </c>
      <c r="I248" s="21">
        <v>0.29395527395340543</v>
      </c>
      <c r="J248" s="20">
        <v>69662</v>
      </c>
      <c r="K248" s="22">
        <v>0.29583230705203883</v>
      </c>
      <c r="L248" s="25">
        <v>2522</v>
      </c>
      <c r="M248" s="21">
        <f>L248/H248</f>
        <v>3.6434556486564573E-2</v>
      </c>
      <c r="N248">
        <v>0</v>
      </c>
      <c r="O248">
        <v>569</v>
      </c>
      <c r="P248">
        <v>8</v>
      </c>
      <c r="Q248">
        <v>1770</v>
      </c>
      <c r="R248">
        <v>175</v>
      </c>
      <c r="S248" s="14">
        <v>1217</v>
      </c>
      <c r="T248">
        <v>0</v>
      </c>
      <c r="U248">
        <v>56</v>
      </c>
      <c r="V248">
        <v>0</v>
      </c>
      <c r="W248">
        <v>1063</v>
      </c>
      <c r="X248" s="15">
        <v>98</v>
      </c>
      <c r="Y248" s="14">
        <v>27472</v>
      </c>
      <c r="Z248" s="26">
        <f t="shared" si="6"/>
        <v>0.11666482643813859</v>
      </c>
      <c r="AA248">
        <v>18663</v>
      </c>
      <c r="AB248" s="21">
        <v>0.6793462434478742</v>
      </c>
      <c r="AC248">
        <v>18221</v>
      </c>
      <c r="AD248">
        <v>950</v>
      </c>
      <c r="AE248" s="15">
        <v>51</v>
      </c>
      <c r="AF248" s="14">
        <v>442</v>
      </c>
      <c r="AG248" s="21">
        <v>2.3683223490328458E-2</v>
      </c>
      <c r="AH248">
        <v>71</v>
      </c>
      <c r="AI248">
        <v>53</v>
      </c>
      <c r="AJ248">
        <v>331</v>
      </c>
      <c r="AK248">
        <v>417</v>
      </c>
      <c r="AL248">
        <v>249</v>
      </c>
      <c r="AM248">
        <v>104</v>
      </c>
      <c r="AN248">
        <v>420</v>
      </c>
      <c r="AO248">
        <v>211</v>
      </c>
      <c r="AP248" s="51">
        <v>286</v>
      </c>
      <c r="AQ248" s="21">
        <f t="shared" si="7"/>
        <v>1.2145508285275057E-3</v>
      </c>
      <c r="AR248">
        <v>1</v>
      </c>
      <c r="AS248">
        <v>0</v>
      </c>
      <c r="AT248" s="15">
        <v>54</v>
      </c>
      <c r="AU248" s="28">
        <v>0.52459016393442626</v>
      </c>
      <c r="AV248" s="22">
        <v>0.29508196721311475</v>
      </c>
      <c r="AW248">
        <v>74</v>
      </c>
      <c r="AX248">
        <v>0</v>
      </c>
    </row>
    <row r="249" spans="1:50">
      <c r="A249" s="4" t="s">
        <v>602</v>
      </c>
      <c r="B249" s="5" t="s">
        <v>603</v>
      </c>
      <c r="C249" s="4" t="s">
        <v>98</v>
      </c>
      <c r="D249" s="4" t="s">
        <v>98</v>
      </c>
      <c r="E249" s="19">
        <v>163329</v>
      </c>
      <c r="F249" s="20">
        <v>62192</v>
      </c>
      <c r="G249" s="21">
        <v>0.38077744919763179</v>
      </c>
      <c r="H249" s="20">
        <v>63702</v>
      </c>
      <c r="I249" s="21">
        <v>0.39002259243612586</v>
      </c>
      <c r="J249" s="20">
        <v>64346</v>
      </c>
      <c r="K249" s="22">
        <v>0.39396555418817236</v>
      </c>
      <c r="L249" s="25">
        <v>1510</v>
      </c>
      <c r="M249" s="21">
        <v>2.3704122319550408E-2</v>
      </c>
      <c r="N249">
        <v>0</v>
      </c>
      <c r="O249">
        <v>195</v>
      </c>
      <c r="P249">
        <v>0</v>
      </c>
      <c r="Q249">
        <v>960</v>
      </c>
      <c r="R249">
        <v>355</v>
      </c>
      <c r="S249" s="14">
        <v>1359</v>
      </c>
      <c r="T249">
        <v>0</v>
      </c>
      <c r="U249">
        <v>2</v>
      </c>
      <c r="V249">
        <v>0</v>
      </c>
      <c r="W249">
        <v>1354</v>
      </c>
      <c r="X249" s="15">
        <v>3</v>
      </c>
      <c r="Y249" s="14">
        <v>32267</v>
      </c>
      <c r="Z249" s="26">
        <f t="shared" si="6"/>
        <v>0.19755830256721096</v>
      </c>
      <c r="AA249">
        <v>23076</v>
      </c>
      <c r="AB249" s="21">
        <v>0.71515790126135059</v>
      </c>
      <c r="AC249">
        <v>22432</v>
      </c>
      <c r="AD249">
        <v>3148</v>
      </c>
      <c r="AE249" s="15">
        <v>93</v>
      </c>
      <c r="AF249" s="14">
        <v>644</v>
      </c>
      <c r="AG249" s="21">
        <v>2.7907782977985785E-2</v>
      </c>
      <c r="AH249">
        <v>23</v>
      </c>
      <c r="AI249">
        <v>9</v>
      </c>
      <c r="AJ249">
        <v>31</v>
      </c>
      <c r="AK249">
        <v>15</v>
      </c>
      <c r="AL249">
        <v>34</v>
      </c>
      <c r="AM249">
        <v>6</v>
      </c>
      <c r="AN249">
        <v>10</v>
      </c>
      <c r="AO249">
        <v>12</v>
      </c>
      <c r="AP249" s="51">
        <v>114</v>
      </c>
      <c r="AQ249" s="21">
        <f t="shared" si="7"/>
        <v>6.9797770144922207E-4</v>
      </c>
      <c r="AR249">
        <v>41</v>
      </c>
      <c r="AS249">
        <v>14</v>
      </c>
      <c r="AT249" s="15">
        <v>119</v>
      </c>
      <c r="AU249" s="28">
        <v>0.78052550231839257</v>
      </c>
      <c r="AV249" s="22">
        <v>0.21947449768160743</v>
      </c>
      <c r="AW249">
        <v>218</v>
      </c>
      <c r="AX249">
        <v>4</v>
      </c>
    </row>
    <row r="250" spans="1:50">
      <c r="A250" s="4" t="s">
        <v>604</v>
      </c>
      <c r="B250" s="5" t="s">
        <v>605</v>
      </c>
      <c r="C250" s="4" t="s">
        <v>98</v>
      </c>
      <c r="D250" s="4" t="s">
        <v>98</v>
      </c>
      <c r="E250" s="19">
        <v>201310</v>
      </c>
      <c r="F250" s="20">
        <v>59695</v>
      </c>
      <c r="G250" s="21">
        <v>0.29653271074462273</v>
      </c>
      <c r="H250" s="20">
        <v>61506</v>
      </c>
      <c r="I250" s="21">
        <v>0.30552878644876064</v>
      </c>
      <c r="J250" s="20">
        <v>62000</v>
      </c>
      <c r="K250" s="22">
        <v>0.3079827132283543</v>
      </c>
      <c r="L250" s="25">
        <v>1811</v>
      </c>
      <c r="M250" s="21">
        <v>2.9444281858680452E-2</v>
      </c>
      <c r="N250">
        <v>0</v>
      </c>
      <c r="O250">
        <v>335</v>
      </c>
      <c r="P250">
        <v>3</v>
      </c>
      <c r="Q250">
        <v>1292</v>
      </c>
      <c r="R250">
        <v>181</v>
      </c>
      <c r="S250" s="14">
        <v>1175</v>
      </c>
      <c r="T250">
        <v>0</v>
      </c>
      <c r="U250">
        <v>2</v>
      </c>
      <c r="V250">
        <v>141</v>
      </c>
      <c r="W250">
        <v>1029</v>
      </c>
      <c r="X250" s="15">
        <v>3</v>
      </c>
      <c r="Y250" s="14">
        <v>27227</v>
      </c>
      <c r="Z250" s="26">
        <f t="shared" si="6"/>
        <v>0.13524911827529681</v>
      </c>
      <c r="AA250">
        <v>18651</v>
      </c>
      <c r="AB250" s="21">
        <v>0.68501854776508608</v>
      </c>
      <c r="AC250">
        <v>18157</v>
      </c>
      <c r="AD250">
        <v>1400</v>
      </c>
      <c r="AE250" s="15">
        <v>50</v>
      </c>
      <c r="AF250" s="14">
        <v>494</v>
      </c>
      <c r="AG250" s="21">
        <v>2.6486515468339498E-2</v>
      </c>
      <c r="AH250">
        <v>60</v>
      </c>
      <c r="AI250">
        <v>48</v>
      </c>
      <c r="AJ250">
        <v>52</v>
      </c>
      <c r="AK250">
        <v>114</v>
      </c>
      <c r="AL250">
        <v>84</v>
      </c>
      <c r="AM250">
        <v>34</v>
      </c>
      <c r="AN250">
        <v>110</v>
      </c>
      <c r="AO250">
        <v>106</v>
      </c>
      <c r="AP250" s="51">
        <v>119</v>
      </c>
      <c r="AQ250" s="21">
        <f t="shared" si="7"/>
        <v>5.9112811087377675E-4</v>
      </c>
      <c r="AR250">
        <v>13</v>
      </c>
      <c r="AS250">
        <v>2</v>
      </c>
      <c r="AT250" s="15">
        <v>162</v>
      </c>
      <c r="AU250" s="28">
        <v>0.57645631067961167</v>
      </c>
      <c r="AV250" s="22">
        <v>0.23665048543689321</v>
      </c>
      <c r="AW250">
        <v>72</v>
      </c>
      <c r="AX250">
        <v>7</v>
      </c>
    </row>
    <row r="251" spans="1:50">
      <c r="A251" s="4" t="s">
        <v>606</v>
      </c>
      <c r="B251" s="5" t="s">
        <v>607</v>
      </c>
      <c r="C251" s="4" t="s">
        <v>98</v>
      </c>
      <c r="D251" s="4" t="s">
        <v>98</v>
      </c>
      <c r="E251" s="19">
        <v>182925</v>
      </c>
      <c r="F251" s="20">
        <v>57801</v>
      </c>
      <c r="G251" s="21">
        <v>0.3159819598195982</v>
      </c>
      <c r="H251" s="20">
        <v>59757</v>
      </c>
      <c r="I251" s="21">
        <v>0.32667486674866747</v>
      </c>
      <c r="J251" s="20">
        <v>61622</v>
      </c>
      <c r="K251" s="22">
        <v>0.33687030203635371</v>
      </c>
      <c r="L251" s="25">
        <v>1956</v>
      </c>
      <c r="M251" s="21">
        <v>3.273256689592851E-2</v>
      </c>
      <c r="N251">
        <v>0</v>
      </c>
      <c r="O251">
        <v>377</v>
      </c>
      <c r="P251">
        <v>134</v>
      </c>
      <c r="Q251">
        <v>1053</v>
      </c>
      <c r="R251">
        <v>392</v>
      </c>
      <c r="S251" s="14">
        <v>788</v>
      </c>
      <c r="T251">
        <v>0</v>
      </c>
      <c r="U251">
        <v>3</v>
      </c>
      <c r="V251">
        <v>0</v>
      </c>
      <c r="W251">
        <v>771</v>
      </c>
      <c r="X251" s="15">
        <v>14</v>
      </c>
      <c r="Y251" s="14">
        <v>37244</v>
      </c>
      <c r="Z251" s="26">
        <f t="shared" si="6"/>
        <v>0.20360256935902693</v>
      </c>
      <c r="AA251">
        <v>25676</v>
      </c>
      <c r="AB251" s="21">
        <v>0.68939963484051126</v>
      </c>
      <c r="AC251">
        <v>23811</v>
      </c>
      <c r="AD251">
        <v>3894</v>
      </c>
      <c r="AE251" s="15">
        <v>114</v>
      </c>
      <c r="AF251" s="14">
        <v>1865</v>
      </c>
      <c r="AG251" s="21">
        <v>7.2635924598847171E-2</v>
      </c>
      <c r="AH251">
        <v>37</v>
      </c>
      <c r="AI251">
        <v>7</v>
      </c>
      <c r="AJ251">
        <v>69</v>
      </c>
      <c r="AK251">
        <v>108</v>
      </c>
      <c r="AL251">
        <v>154</v>
      </c>
      <c r="AM251">
        <v>88</v>
      </c>
      <c r="AN251">
        <v>604</v>
      </c>
      <c r="AO251">
        <v>22</v>
      </c>
      <c r="AP251" s="51">
        <v>345</v>
      </c>
      <c r="AQ251" s="21">
        <f t="shared" si="7"/>
        <v>1.8860188601886019E-3</v>
      </c>
      <c r="AR251">
        <v>0</v>
      </c>
      <c r="AS251">
        <v>0</v>
      </c>
      <c r="AT251" s="15">
        <v>21</v>
      </c>
      <c r="AU251" s="28">
        <v>0.53913043478260869</v>
      </c>
      <c r="AV251" s="22">
        <v>0.20072463768115942</v>
      </c>
      <c r="AW251">
        <v>35</v>
      </c>
      <c r="AX251">
        <v>0</v>
      </c>
    </row>
    <row r="252" spans="1:50">
      <c r="A252" s="4" t="s">
        <v>608</v>
      </c>
      <c r="B252" s="5" t="s">
        <v>609</v>
      </c>
      <c r="C252" s="4" t="s">
        <v>106</v>
      </c>
      <c r="D252" s="4" t="s">
        <v>86</v>
      </c>
      <c r="E252" s="19">
        <v>45434</v>
      </c>
      <c r="F252" s="20">
        <v>13151</v>
      </c>
      <c r="G252" s="21">
        <v>0.28945283268037153</v>
      </c>
      <c r="H252" s="20">
        <v>13431</v>
      </c>
      <c r="I252" s="21">
        <v>0.29561561825945326</v>
      </c>
      <c r="J252" s="20">
        <v>13560</v>
      </c>
      <c r="K252" s="22">
        <v>0.29845490161553023</v>
      </c>
      <c r="L252" s="25">
        <v>280</v>
      </c>
      <c r="M252" s="21">
        <v>2.08472935745663E-2</v>
      </c>
      <c r="N252">
        <v>0</v>
      </c>
      <c r="O252">
        <v>109</v>
      </c>
      <c r="P252">
        <v>3</v>
      </c>
      <c r="Q252">
        <v>168</v>
      </c>
      <c r="R252">
        <v>0</v>
      </c>
      <c r="S252" s="14">
        <v>429</v>
      </c>
      <c r="T252">
        <v>0</v>
      </c>
      <c r="U252">
        <v>0</v>
      </c>
      <c r="V252">
        <v>0</v>
      </c>
      <c r="W252">
        <v>306</v>
      </c>
      <c r="X252" s="15">
        <v>123</v>
      </c>
      <c r="Y252" s="14">
        <v>8289</v>
      </c>
      <c r="Z252" s="26">
        <f t="shared" si="6"/>
        <v>0.18244046308931638</v>
      </c>
      <c r="AA252">
        <v>5691</v>
      </c>
      <c r="AB252" s="21">
        <v>0.68657256605139338</v>
      </c>
      <c r="AC252">
        <v>5562</v>
      </c>
      <c r="AD252">
        <v>347</v>
      </c>
      <c r="AE252" s="15">
        <v>9</v>
      </c>
      <c r="AF252" s="14">
        <v>129</v>
      </c>
      <c r="AG252" s="21">
        <v>2.2667369530838165E-2</v>
      </c>
      <c r="AH252">
        <v>3</v>
      </c>
      <c r="AI252">
        <v>0</v>
      </c>
      <c r="AJ252">
        <v>54</v>
      </c>
      <c r="AK252">
        <v>139</v>
      </c>
      <c r="AL252">
        <v>180</v>
      </c>
      <c r="AM252">
        <v>103</v>
      </c>
      <c r="AN252">
        <v>0</v>
      </c>
      <c r="AO252">
        <v>0</v>
      </c>
      <c r="AP252" s="51">
        <v>54</v>
      </c>
      <c r="AQ252" s="21">
        <f t="shared" si="7"/>
        <v>1.1885372188229079E-3</v>
      </c>
      <c r="AR252">
        <v>2</v>
      </c>
      <c r="AS252">
        <v>1</v>
      </c>
      <c r="AT252" s="15">
        <v>98</v>
      </c>
      <c r="AU252" s="28">
        <v>0.62429696287964009</v>
      </c>
      <c r="AV252" s="22">
        <v>0.37570303712035996</v>
      </c>
      <c r="AW252">
        <v>26</v>
      </c>
      <c r="AX252">
        <v>0</v>
      </c>
    </row>
    <row r="253" spans="1:50">
      <c r="A253" s="4" t="s">
        <v>610</v>
      </c>
      <c r="B253" s="5" t="s">
        <v>611</v>
      </c>
      <c r="C253" s="4" t="s">
        <v>106</v>
      </c>
      <c r="D253" s="4" t="s">
        <v>86</v>
      </c>
      <c r="E253" s="19">
        <v>73735</v>
      </c>
      <c r="F253" s="20">
        <v>18019</v>
      </c>
      <c r="G253" s="21">
        <v>0.24437512714450396</v>
      </c>
      <c r="H253" s="20">
        <v>18289</v>
      </c>
      <c r="I253" s="21">
        <v>0.24803688885875094</v>
      </c>
      <c r="J253" s="20">
        <v>18520</v>
      </c>
      <c r="K253" s="22">
        <v>0.25116972943649557</v>
      </c>
      <c r="L253" s="25">
        <v>270</v>
      </c>
      <c r="M253" s="21">
        <v>1.4762972278418721E-2</v>
      </c>
      <c r="N253">
        <v>0</v>
      </c>
      <c r="O253">
        <v>166</v>
      </c>
      <c r="P253">
        <v>0</v>
      </c>
      <c r="Q253">
        <v>82</v>
      </c>
      <c r="R253">
        <v>22</v>
      </c>
      <c r="S253" s="14">
        <v>270</v>
      </c>
      <c r="T253">
        <v>0</v>
      </c>
      <c r="U253">
        <v>166</v>
      </c>
      <c r="V253">
        <v>0</v>
      </c>
      <c r="W253">
        <v>82</v>
      </c>
      <c r="X253" s="15">
        <v>22</v>
      </c>
      <c r="Y253" s="14">
        <v>13946</v>
      </c>
      <c r="Z253" s="26">
        <f t="shared" si="6"/>
        <v>0.18913677358106734</v>
      </c>
      <c r="AA253">
        <v>8873</v>
      </c>
      <c r="AB253" s="21">
        <v>0.63623978201634879</v>
      </c>
      <c r="AC253">
        <v>8642</v>
      </c>
      <c r="AD253">
        <v>610</v>
      </c>
      <c r="AE253" s="15">
        <v>45</v>
      </c>
      <c r="AF253" s="14">
        <v>231</v>
      </c>
      <c r="AG253" s="21">
        <v>2.6034035839062324E-2</v>
      </c>
      <c r="AH253">
        <v>6</v>
      </c>
      <c r="AI253">
        <v>5</v>
      </c>
      <c r="AJ253">
        <v>38</v>
      </c>
      <c r="AK253">
        <v>47</v>
      </c>
      <c r="AL253">
        <v>69</v>
      </c>
      <c r="AM253">
        <v>12</v>
      </c>
      <c r="AN253">
        <v>21</v>
      </c>
      <c r="AO253">
        <v>25</v>
      </c>
      <c r="AP253" s="51">
        <v>46</v>
      </c>
      <c r="AQ253" s="21">
        <f t="shared" si="7"/>
        <v>6.2385569946429777E-4</v>
      </c>
      <c r="AR253">
        <v>0</v>
      </c>
      <c r="AS253">
        <v>0</v>
      </c>
      <c r="AT253" s="15">
        <v>75</v>
      </c>
      <c r="AU253" s="28">
        <v>1</v>
      </c>
      <c r="AV253" s="22">
        <v>0.49667774086378735</v>
      </c>
      <c r="AW253">
        <v>75</v>
      </c>
      <c r="AX253">
        <v>3</v>
      </c>
    </row>
    <row r="254" spans="1:50">
      <c r="A254" s="4" t="s">
        <v>612</v>
      </c>
      <c r="B254" s="5" t="s">
        <v>613</v>
      </c>
      <c r="C254" s="4" t="s">
        <v>106</v>
      </c>
      <c r="D254" s="4" t="s">
        <v>86</v>
      </c>
      <c r="E254" s="19">
        <v>125454</v>
      </c>
      <c r="F254" s="20">
        <v>33842</v>
      </c>
      <c r="G254" s="21">
        <v>0.26975624531700865</v>
      </c>
      <c r="H254" s="20">
        <v>34345</v>
      </c>
      <c r="I254" s="21">
        <v>0.27376568303920162</v>
      </c>
      <c r="J254" s="20">
        <v>34769</v>
      </c>
      <c r="K254" s="22">
        <v>0.27714540787858499</v>
      </c>
      <c r="L254" s="25">
        <v>503</v>
      </c>
      <c r="M254" s="21">
        <v>1.4645508807686709E-2</v>
      </c>
      <c r="N254">
        <v>0</v>
      </c>
      <c r="O254">
        <v>281</v>
      </c>
      <c r="P254">
        <v>0</v>
      </c>
      <c r="Q254">
        <v>115</v>
      </c>
      <c r="R254">
        <v>107</v>
      </c>
      <c r="S254" s="14">
        <v>4279</v>
      </c>
      <c r="T254">
        <v>0</v>
      </c>
      <c r="U254">
        <v>15</v>
      </c>
      <c r="V254">
        <v>2</v>
      </c>
      <c r="W254">
        <v>4129</v>
      </c>
      <c r="X254" s="15">
        <v>133</v>
      </c>
      <c r="Y254" s="14">
        <v>25272</v>
      </c>
      <c r="Z254" s="26">
        <f t="shared" si="6"/>
        <v>0.20144435410588743</v>
      </c>
      <c r="AA254">
        <v>15119</v>
      </c>
      <c r="AB254" s="21">
        <v>0.59825102880658432</v>
      </c>
      <c r="AC254">
        <v>14695</v>
      </c>
      <c r="AD254">
        <v>15107</v>
      </c>
      <c r="AE254" s="15">
        <v>57</v>
      </c>
      <c r="AF254" s="14">
        <v>424</v>
      </c>
      <c r="AG254" s="21">
        <v>2.8044182816323832E-2</v>
      </c>
      <c r="AH254">
        <v>123</v>
      </c>
      <c r="AI254">
        <v>70</v>
      </c>
      <c r="AJ254">
        <v>181</v>
      </c>
      <c r="AK254">
        <v>316</v>
      </c>
      <c r="AL254">
        <v>297</v>
      </c>
      <c r="AM254">
        <v>81</v>
      </c>
      <c r="AN254">
        <v>272</v>
      </c>
      <c r="AO254">
        <v>78</v>
      </c>
      <c r="AP254" s="51">
        <v>198</v>
      </c>
      <c r="AQ254" s="21">
        <f t="shared" si="7"/>
        <v>1.5782677315988331E-3</v>
      </c>
      <c r="AR254">
        <v>28</v>
      </c>
      <c r="AS254">
        <v>26</v>
      </c>
      <c r="AT254" s="15">
        <v>75</v>
      </c>
      <c r="AU254" s="28">
        <v>0.66195652173913044</v>
      </c>
      <c r="AV254" s="22">
        <v>0.17608695652173914</v>
      </c>
      <c r="AW254">
        <v>54</v>
      </c>
      <c r="AX254">
        <v>5</v>
      </c>
    </row>
    <row r="255" spans="1:50">
      <c r="A255" s="4" t="s">
        <v>614</v>
      </c>
      <c r="B255" s="5" t="s">
        <v>615</v>
      </c>
      <c r="C255" s="4" t="s">
        <v>106</v>
      </c>
      <c r="D255" s="4" t="s">
        <v>86</v>
      </c>
      <c r="E255" s="19">
        <v>37355</v>
      </c>
      <c r="F255" s="20">
        <v>8903</v>
      </c>
      <c r="G255" s="21">
        <v>0.23833489492705126</v>
      </c>
      <c r="H255" s="20">
        <v>9058</v>
      </c>
      <c r="I255" s="21">
        <v>0.24248427252041227</v>
      </c>
      <c r="J255" s="20">
        <v>9140</v>
      </c>
      <c r="K255" s="22">
        <v>0.24467942711819032</v>
      </c>
      <c r="L255" s="25">
        <v>155</v>
      </c>
      <c r="M255" s="21">
        <v>1.7111945241775225E-2</v>
      </c>
      <c r="N255">
        <v>0</v>
      </c>
      <c r="O255">
        <v>88</v>
      </c>
      <c r="P255">
        <v>14</v>
      </c>
      <c r="Q255">
        <v>50</v>
      </c>
      <c r="R255">
        <v>3</v>
      </c>
      <c r="S255" s="14">
        <v>182</v>
      </c>
      <c r="T255">
        <v>0</v>
      </c>
      <c r="U255">
        <v>0</v>
      </c>
      <c r="V255">
        <v>0</v>
      </c>
      <c r="W255">
        <v>182</v>
      </c>
      <c r="X255" s="15">
        <v>0</v>
      </c>
      <c r="Y255" s="14">
        <v>6556</v>
      </c>
      <c r="Z255" s="26">
        <f t="shared" si="6"/>
        <v>0.17550528711015928</v>
      </c>
      <c r="AA255">
        <v>3813</v>
      </c>
      <c r="AB255" s="21">
        <v>0.58160463697376452</v>
      </c>
      <c r="AC255">
        <v>3731</v>
      </c>
      <c r="AD255">
        <v>262</v>
      </c>
      <c r="AE255" s="15">
        <v>11</v>
      </c>
      <c r="AF255" s="14">
        <v>82</v>
      </c>
      <c r="AG255" s="21">
        <v>2.1505376344086023E-2</v>
      </c>
      <c r="AH255">
        <v>0</v>
      </c>
      <c r="AI255">
        <v>0</v>
      </c>
      <c r="AJ255">
        <v>0</v>
      </c>
      <c r="AK255">
        <v>168</v>
      </c>
      <c r="AL255">
        <v>74</v>
      </c>
      <c r="AM255">
        <v>11</v>
      </c>
      <c r="AN255">
        <v>85</v>
      </c>
      <c r="AO255">
        <v>254</v>
      </c>
      <c r="AP255" s="51">
        <v>67</v>
      </c>
      <c r="AQ255" s="21">
        <f t="shared" si="7"/>
        <v>1.7936019274528176E-3</v>
      </c>
      <c r="AR255">
        <v>2</v>
      </c>
      <c r="AS255">
        <v>2</v>
      </c>
      <c r="AT255" s="15">
        <v>38</v>
      </c>
      <c r="AU255" s="28" t="s">
        <v>132</v>
      </c>
      <c r="AV255" s="22" t="s">
        <v>132</v>
      </c>
      <c r="AW255">
        <v>82</v>
      </c>
      <c r="AX255">
        <v>1</v>
      </c>
    </row>
    <row r="256" spans="1:50">
      <c r="A256" s="4" t="s">
        <v>616</v>
      </c>
      <c r="B256" s="5" t="s">
        <v>617</v>
      </c>
      <c r="C256" s="4" t="s">
        <v>106</v>
      </c>
      <c r="D256" s="4" t="s">
        <v>86</v>
      </c>
      <c r="E256" s="19">
        <v>43688</v>
      </c>
      <c r="F256" s="20">
        <v>10522</v>
      </c>
      <c r="G256" s="21">
        <v>0.2408441677348471</v>
      </c>
      <c r="H256" s="20">
        <v>10731</v>
      </c>
      <c r="I256" s="21">
        <v>0.24562809009338948</v>
      </c>
      <c r="J256" s="20">
        <v>10852</v>
      </c>
      <c r="K256" s="22">
        <v>0.24839772935359825</v>
      </c>
      <c r="L256" s="25">
        <v>209</v>
      </c>
      <c r="M256" s="21">
        <v>1.9476283664150593E-2</v>
      </c>
      <c r="N256">
        <v>0</v>
      </c>
      <c r="O256">
        <v>122</v>
      </c>
      <c r="P256">
        <v>10</v>
      </c>
      <c r="Q256">
        <v>52</v>
      </c>
      <c r="R256">
        <v>25</v>
      </c>
      <c r="S256" s="14">
        <v>259</v>
      </c>
      <c r="T256">
        <v>0</v>
      </c>
      <c r="U256">
        <v>2</v>
      </c>
      <c r="V256">
        <v>0</v>
      </c>
      <c r="W256">
        <v>256</v>
      </c>
      <c r="X256" s="15">
        <v>1</v>
      </c>
      <c r="Y256" s="14">
        <v>7769</v>
      </c>
      <c r="Z256" s="26">
        <f t="shared" si="6"/>
        <v>0.17782915216993225</v>
      </c>
      <c r="AA256">
        <v>4761</v>
      </c>
      <c r="AB256" s="21">
        <v>0.61282018277770622</v>
      </c>
      <c r="AC256">
        <v>4640</v>
      </c>
      <c r="AD256">
        <v>308</v>
      </c>
      <c r="AE256" s="15">
        <v>19</v>
      </c>
      <c r="AF256" s="14">
        <v>121</v>
      </c>
      <c r="AG256" s="21">
        <v>2.541482881747532E-2</v>
      </c>
      <c r="AH256">
        <v>39</v>
      </c>
      <c r="AI256">
        <v>11</v>
      </c>
      <c r="AJ256">
        <v>21</v>
      </c>
      <c r="AK256">
        <v>99</v>
      </c>
      <c r="AL256">
        <v>153</v>
      </c>
      <c r="AM256">
        <v>69</v>
      </c>
      <c r="AN256">
        <v>307</v>
      </c>
      <c r="AO256">
        <v>81</v>
      </c>
      <c r="AP256" s="51">
        <v>82</v>
      </c>
      <c r="AQ256" s="21">
        <f t="shared" si="7"/>
        <v>1.876945614356345E-3</v>
      </c>
      <c r="AR256">
        <v>2</v>
      </c>
      <c r="AS256">
        <v>1</v>
      </c>
      <c r="AT256" s="15">
        <v>96</v>
      </c>
      <c r="AU256" s="28">
        <v>0.66080225193525688</v>
      </c>
      <c r="AV256" s="22">
        <v>0.19211822660098521</v>
      </c>
      <c r="AW256">
        <v>84</v>
      </c>
      <c r="AX256">
        <v>0</v>
      </c>
    </row>
    <row r="257" spans="1:50">
      <c r="A257" s="4" t="s">
        <v>618</v>
      </c>
      <c r="B257" s="5" t="s">
        <v>619</v>
      </c>
      <c r="C257" s="4" t="s">
        <v>106</v>
      </c>
      <c r="D257" s="4" t="s">
        <v>86</v>
      </c>
      <c r="E257" s="19">
        <v>83473</v>
      </c>
      <c r="F257" s="20">
        <v>18058</v>
      </c>
      <c r="G257" s="21">
        <v>0.21633342517939932</v>
      </c>
      <c r="H257" s="20">
        <v>18399</v>
      </c>
      <c r="I257" s="21">
        <v>0.22041857846249685</v>
      </c>
      <c r="J257" s="20">
        <v>18648</v>
      </c>
      <c r="K257" s="22">
        <v>0.22340157895367363</v>
      </c>
      <c r="L257" s="25">
        <v>341</v>
      </c>
      <c r="M257" s="21">
        <v>1.8533615957388987E-2</v>
      </c>
      <c r="N257">
        <v>1</v>
      </c>
      <c r="O257">
        <v>250</v>
      </c>
      <c r="P257">
        <v>1</v>
      </c>
      <c r="Q257">
        <v>60</v>
      </c>
      <c r="R257">
        <v>29</v>
      </c>
      <c r="S257" s="14">
        <v>423</v>
      </c>
      <c r="T257">
        <v>0</v>
      </c>
      <c r="U257">
        <v>0</v>
      </c>
      <c r="V257">
        <v>0</v>
      </c>
      <c r="W257">
        <v>420</v>
      </c>
      <c r="X257" s="15">
        <v>3</v>
      </c>
      <c r="Y257" s="14">
        <v>14542</v>
      </c>
      <c r="Z257" s="26">
        <f t="shared" si="6"/>
        <v>0.17421202065338492</v>
      </c>
      <c r="AA257">
        <v>9136</v>
      </c>
      <c r="AB257" s="21">
        <v>0.62824920918718197</v>
      </c>
      <c r="AC257">
        <v>8887</v>
      </c>
      <c r="AD257">
        <v>499</v>
      </c>
      <c r="AE257" s="15">
        <v>11</v>
      </c>
      <c r="AF257" s="14">
        <v>249</v>
      </c>
      <c r="AG257" s="21">
        <v>2.7254816112084062E-2</v>
      </c>
      <c r="AH257">
        <v>33</v>
      </c>
      <c r="AI257">
        <v>7</v>
      </c>
      <c r="AJ257">
        <v>6</v>
      </c>
      <c r="AK257">
        <v>590</v>
      </c>
      <c r="AL257">
        <v>242</v>
      </c>
      <c r="AM257">
        <v>112</v>
      </c>
      <c r="AN257">
        <v>422</v>
      </c>
      <c r="AO257">
        <v>453</v>
      </c>
      <c r="AP257" s="51">
        <v>97</v>
      </c>
      <c r="AQ257" s="21">
        <f t="shared" si="7"/>
        <v>1.1620524001773028E-3</v>
      </c>
      <c r="AR257">
        <v>1</v>
      </c>
      <c r="AS257">
        <v>0</v>
      </c>
      <c r="AT257" s="15">
        <v>210</v>
      </c>
      <c r="AU257" s="28">
        <v>0.40384615384615385</v>
      </c>
      <c r="AV257" s="22">
        <v>0.15598290598290598</v>
      </c>
      <c r="AW257">
        <v>80</v>
      </c>
      <c r="AX257">
        <v>0</v>
      </c>
    </row>
    <row r="258" spans="1:50">
      <c r="A258" s="4" t="s">
        <v>620</v>
      </c>
      <c r="B258" s="5" t="s">
        <v>621</v>
      </c>
      <c r="C258" s="4" t="s">
        <v>106</v>
      </c>
      <c r="D258" s="4" t="s">
        <v>86</v>
      </c>
      <c r="E258" s="19">
        <v>70539</v>
      </c>
      <c r="F258" s="20">
        <v>18561</v>
      </c>
      <c r="G258" s="21">
        <v>0.26313103389614256</v>
      </c>
      <c r="H258" s="20">
        <v>18802</v>
      </c>
      <c r="I258" s="21">
        <v>0.26654758360623199</v>
      </c>
      <c r="J258" s="20">
        <v>19113</v>
      </c>
      <c r="K258" s="22">
        <v>0.27095649215327688</v>
      </c>
      <c r="L258" s="25">
        <v>241</v>
      </c>
      <c r="M258" s="21">
        <v>1.2817785341984895E-2</v>
      </c>
      <c r="N258">
        <v>10</v>
      </c>
      <c r="O258">
        <v>139</v>
      </c>
      <c r="P258">
        <v>9</v>
      </c>
      <c r="Q258">
        <v>34</v>
      </c>
      <c r="R258">
        <v>49</v>
      </c>
      <c r="S258" s="14">
        <v>298</v>
      </c>
      <c r="T258">
        <v>0</v>
      </c>
      <c r="U258">
        <v>5</v>
      </c>
      <c r="V258">
        <v>1</v>
      </c>
      <c r="W258">
        <v>292</v>
      </c>
      <c r="X258" s="15">
        <v>0</v>
      </c>
      <c r="Y258" s="14">
        <v>17222</v>
      </c>
      <c r="Z258" s="26">
        <f t="shared" si="6"/>
        <v>0.24414862700066631</v>
      </c>
      <c r="AA258">
        <v>10798</v>
      </c>
      <c r="AB258" s="21">
        <v>0.62698873533852051</v>
      </c>
      <c r="AC258">
        <v>10487</v>
      </c>
      <c r="AD258">
        <v>1710</v>
      </c>
      <c r="AE258" s="15">
        <v>7</v>
      </c>
      <c r="AF258" s="14">
        <v>311</v>
      </c>
      <c r="AG258" s="21">
        <v>2.880162993146879E-2</v>
      </c>
      <c r="AH258">
        <v>4</v>
      </c>
      <c r="AI258">
        <v>1</v>
      </c>
      <c r="AJ258">
        <v>1</v>
      </c>
      <c r="AK258">
        <v>43</v>
      </c>
      <c r="AL258">
        <v>68</v>
      </c>
      <c r="AM258">
        <v>122</v>
      </c>
      <c r="AN258">
        <v>11</v>
      </c>
      <c r="AO258">
        <v>110</v>
      </c>
      <c r="AP258" s="51">
        <v>72</v>
      </c>
      <c r="AQ258" s="21">
        <f t="shared" si="7"/>
        <v>1.0207119465827415E-3</v>
      </c>
      <c r="AR258">
        <v>6</v>
      </c>
      <c r="AS258">
        <v>5</v>
      </c>
      <c r="AT258" s="15">
        <v>85</v>
      </c>
      <c r="AU258" s="28">
        <v>0.5409309791332263</v>
      </c>
      <c r="AV258" s="22">
        <v>0.26003210272873195</v>
      </c>
      <c r="AW258">
        <v>71</v>
      </c>
      <c r="AX258">
        <v>0</v>
      </c>
    </row>
    <row r="259" spans="1:50">
      <c r="A259" s="4" t="s">
        <v>622</v>
      </c>
      <c r="B259" s="5" t="s">
        <v>623</v>
      </c>
      <c r="C259" s="4" t="s">
        <v>106</v>
      </c>
      <c r="D259" s="4" t="s">
        <v>86</v>
      </c>
      <c r="E259" s="19">
        <v>148574</v>
      </c>
      <c r="F259" s="20">
        <v>35343</v>
      </c>
      <c r="G259" s="21">
        <v>0.23788145974396596</v>
      </c>
      <c r="H259" s="20">
        <v>35891</v>
      </c>
      <c r="I259" s="21">
        <v>0.24156985744477499</v>
      </c>
      <c r="J259" s="20">
        <v>36145</v>
      </c>
      <c r="K259" s="22">
        <v>0.24327944324040546</v>
      </c>
      <c r="L259" s="25">
        <v>548</v>
      </c>
      <c r="M259" s="21">
        <v>1.5268451700983534E-2</v>
      </c>
      <c r="N259">
        <v>0</v>
      </c>
      <c r="O259">
        <v>322</v>
      </c>
      <c r="P259">
        <v>3</v>
      </c>
      <c r="Q259">
        <v>178</v>
      </c>
      <c r="R259">
        <v>45</v>
      </c>
      <c r="S259" s="14">
        <v>4279</v>
      </c>
      <c r="T259">
        <v>0</v>
      </c>
      <c r="U259">
        <v>15</v>
      </c>
      <c r="V259">
        <v>2</v>
      </c>
      <c r="W259">
        <v>4129</v>
      </c>
      <c r="X259" s="15">
        <v>133</v>
      </c>
      <c r="Y259" s="14">
        <v>18239</v>
      </c>
      <c r="Z259" s="26">
        <f t="shared" ref="Z259:Z263" si="8">Y259/E259</f>
        <v>0.12276037530119671</v>
      </c>
      <c r="AA259">
        <v>11383</v>
      </c>
      <c r="AB259" s="21">
        <v>0.6241021985854488</v>
      </c>
      <c r="AC259">
        <v>11129</v>
      </c>
      <c r="AD259">
        <v>11384</v>
      </c>
      <c r="AE259" s="15">
        <v>92</v>
      </c>
      <c r="AF259" s="14">
        <v>254</v>
      </c>
      <c r="AG259" s="21">
        <v>2.2313976983220591E-2</v>
      </c>
      <c r="AH259">
        <v>56</v>
      </c>
      <c r="AI259">
        <v>74</v>
      </c>
      <c r="AJ259">
        <v>57</v>
      </c>
      <c r="AK259">
        <v>249</v>
      </c>
      <c r="AL259">
        <v>27</v>
      </c>
      <c r="AM259">
        <v>2</v>
      </c>
      <c r="AN259">
        <v>522</v>
      </c>
      <c r="AO259">
        <v>20</v>
      </c>
      <c r="AP259" s="51">
        <v>47</v>
      </c>
      <c r="AQ259" s="21">
        <f t="shared" ref="AQ259:AQ263" si="9">AP259/E259</f>
        <v>3.163406787190222E-4</v>
      </c>
      <c r="AR259">
        <v>4</v>
      </c>
      <c r="AS259">
        <v>2</v>
      </c>
      <c r="AT259" s="15">
        <v>238</v>
      </c>
      <c r="AU259" s="28">
        <v>0.56745707277187241</v>
      </c>
      <c r="AV259" s="22">
        <v>0.18969746524938674</v>
      </c>
      <c r="AW259">
        <v>67</v>
      </c>
      <c r="AX259">
        <v>0</v>
      </c>
    </row>
    <row r="260" spans="1:50">
      <c r="A260" s="4" t="s">
        <v>624</v>
      </c>
      <c r="B260" s="5" t="s">
        <v>625</v>
      </c>
      <c r="C260" s="4" t="s">
        <v>106</v>
      </c>
      <c r="D260" s="4" t="s">
        <v>90</v>
      </c>
      <c r="E260" s="19">
        <v>184556</v>
      </c>
      <c r="F260" s="20">
        <v>51340</v>
      </c>
      <c r="G260" s="21">
        <v>0.27818114826935997</v>
      </c>
      <c r="H260" s="20">
        <v>52547</v>
      </c>
      <c r="I260" s="21">
        <v>0.28472116864258001</v>
      </c>
      <c r="J260" s="20">
        <v>53249</v>
      </c>
      <c r="K260" s="22">
        <v>0.28852489217364918</v>
      </c>
      <c r="L260" s="25">
        <v>1207</v>
      </c>
      <c r="M260" s="21">
        <v>2.2969912649627951E-2</v>
      </c>
      <c r="N260">
        <v>0</v>
      </c>
      <c r="O260">
        <v>355</v>
      </c>
      <c r="P260">
        <v>13</v>
      </c>
      <c r="Q260">
        <v>569</v>
      </c>
      <c r="R260">
        <v>270</v>
      </c>
      <c r="S260" s="14">
        <v>0</v>
      </c>
      <c r="T260">
        <v>0</v>
      </c>
      <c r="U260">
        <v>0</v>
      </c>
      <c r="V260">
        <v>0</v>
      </c>
      <c r="W260">
        <v>0</v>
      </c>
      <c r="X260" s="15">
        <v>0</v>
      </c>
      <c r="Y260" s="14">
        <v>47063</v>
      </c>
      <c r="Z260" s="26">
        <f t="shared" si="8"/>
        <v>0.25500661045969786</v>
      </c>
      <c r="AA260">
        <v>32252</v>
      </c>
      <c r="AB260" s="21">
        <v>0.68529418014151244</v>
      </c>
      <c r="AC260">
        <v>31550</v>
      </c>
      <c r="AD260">
        <v>1480</v>
      </c>
      <c r="AE260" s="15">
        <v>110</v>
      </c>
      <c r="AF260" s="14">
        <v>702</v>
      </c>
      <c r="AG260" s="21">
        <v>2.1766092025300755E-2</v>
      </c>
      <c r="AH260">
        <v>21</v>
      </c>
      <c r="AI260">
        <v>9</v>
      </c>
      <c r="AJ260">
        <v>51</v>
      </c>
      <c r="AK260">
        <v>15</v>
      </c>
      <c r="AL260">
        <v>70</v>
      </c>
      <c r="AM260">
        <v>17</v>
      </c>
      <c r="AN260">
        <v>50</v>
      </c>
      <c r="AO260">
        <v>8</v>
      </c>
      <c r="AP260" s="51">
        <v>92</v>
      </c>
      <c r="AQ260" s="21">
        <f t="shared" si="9"/>
        <v>4.9849368213441994E-4</v>
      </c>
      <c r="AR260">
        <v>4</v>
      </c>
      <c r="AS260">
        <v>0</v>
      </c>
      <c r="AT260" s="15">
        <v>223</v>
      </c>
      <c r="AU260" s="28" t="s">
        <v>132</v>
      </c>
      <c r="AV260" s="22" t="s">
        <v>132</v>
      </c>
      <c r="AW260">
        <v>89</v>
      </c>
      <c r="AX260">
        <v>0</v>
      </c>
    </row>
    <row r="261" spans="1:50">
      <c r="A261" s="4" t="s">
        <v>626</v>
      </c>
      <c r="B261" s="5" t="s">
        <v>627</v>
      </c>
      <c r="C261" s="4" t="s">
        <v>106</v>
      </c>
      <c r="D261" s="4" t="s">
        <v>90</v>
      </c>
      <c r="E261" s="19">
        <v>227708</v>
      </c>
      <c r="F261" s="20">
        <v>62112</v>
      </c>
      <c r="G261" s="21">
        <v>0.27277039014878707</v>
      </c>
      <c r="H261" s="20">
        <v>63332</v>
      </c>
      <c r="I261" s="21">
        <v>0.2781281290073252</v>
      </c>
      <c r="J261" s="20">
        <v>64454</v>
      </c>
      <c r="K261" s="22">
        <v>0.28305549212148895</v>
      </c>
      <c r="L261" s="25">
        <v>1220</v>
      </c>
      <c r="M261" s="21">
        <v>1.9263563443440913E-2</v>
      </c>
      <c r="N261">
        <v>0</v>
      </c>
      <c r="O261">
        <v>276</v>
      </c>
      <c r="P261">
        <v>0</v>
      </c>
      <c r="Q261">
        <v>754</v>
      </c>
      <c r="R261">
        <v>190</v>
      </c>
      <c r="S261" s="14">
        <v>0</v>
      </c>
      <c r="T261">
        <v>0</v>
      </c>
      <c r="U261">
        <v>0</v>
      </c>
      <c r="V261">
        <v>0</v>
      </c>
      <c r="W261">
        <v>0</v>
      </c>
      <c r="X261" s="15">
        <v>0</v>
      </c>
      <c r="Y261" s="14">
        <v>60214</v>
      </c>
      <c r="Z261" s="26">
        <f t="shared" si="8"/>
        <v>0.26443515379345478</v>
      </c>
      <c r="AA261">
        <v>36653</v>
      </c>
      <c r="AB261" s="21">
        <v>0.60871225960740027</v>
      </c>
      <c r="AC261">
        <v>35531</v>
      </c>
      <c r="AD261">
        <v>4098</v>
      </c>
      <c r="AE261" s="15">
        <v>66</v>
      </c>
      <c r="AF261" s="14">
        <v>1122</v>
      </c>
      <c r="AG261" s="21">
        <v>3.0611409707254521E-2</v>
      </c>
      <c r="AH261">
        <v>11</v>
      </c>
      <c r="AI261">
        <v>1</v>
      </c>
      <c r="AJ261">
        <v>2</v>
      </c>
      <c r="AK261">
        <v>1</v>
      </c>
      <c r="AL261">
        <v>16</v>
      </c>
      <c r="AM261">
        <v>6</v>
      </c>
      <c r="AN261">
        <v>9</v>
      </c>
      <c r="AO261">
        <v>217</v>
      </c>
      <c r="AP261" s="51">
        <v>81</v>
      </c>
      <c r="AQ261" s="21">
        <f t="shared" si="9"/>
        <v>3.5571872749310518E-4</v>
      </c>
      <c r="AR261">
        <v>12</v>
      </c>
      <c r="AS261">
        <v>11</v>
      </c>
      <c r="AT261" s="15">
        <v>87</v>
      </c>
      <c r="AU261" s="28">
        <v>0.53544494720965308</v>
      </c>
      <c r="AV261" s="22">
        <v>0.25716440422322773</v>
      </c>
      <c r="AW261">
        <v>52</v>
      </c>
      <c r="AX261">
        <v>4</v>
      </c>
    </row>
    <row r="262" spans="1:50">
      <c r="A262" s="4" t="s">
        <v>628</v>
      </c>
      <c r="B262" s="5" t="s">
        <v>629</v>
      </c>
      <c r="C262" s="4" t="s">
        <v>106</v>
      </c>
      <c r="D262" s="4" t="s">
        <v>90</v>
      </c>
      <c r="E262" s="19">
        <v>196713</v>
      </c>
      <c r="F262" s="20">
        <v>57002</v>
      </c>
      <c r="G262" s="21">
        <v>0.28977240955097022</v>
      </c>
      <c r="H262" s="20">
        <v>58278</v>
      </c>
      <c r="I262" s="21">
        <v>0.29625901694346585</v>
      </c>
      <c r="J262" s="20">
        <v>59770</v>
      </c>
      <c r="K262" s="22">
        <v>0.30384367072842161</v>
      </c>
      <c r="L262" s="25">
        <v>1276</v>
      </c>
      <c r="M262" s="21">
        <v>2.1895054737636845E-2</v>
      </c>
      <c r="N262">
        <v>0</v>
      </c>
      <c r="O262">
        <v>442</v>
      </c>
      <c r="P262">
        <v>14</v>
      </c>
      <c r="Q262">
        <v>502</v>
      </c>
      <c r="R262">
        <v>318</v>
      </c>
      <c r="S262" s="14">
        <v>0</v>
      </c>
      <c r="T262">
        <v>0</v>
      </c>
      <c r="U262">
        <v>0</v>
      </c>
      <c r="V262">
        <v>0</v>
      </c>
      <c r="W262">
        <v>0</v>
      </c>
      <c r="X262" s="15">
        <v>0</v>
      </c>
      <c r="Y262" s="14">
        <v>48004</v>
      </c>
      <c r="Z262" s="26">
        <f t="shared" si="8"/>
        <v>0.24403064362802662</v>
      </c>
      <c r="AA262">
        <v>32713</v>
      </c>
      <c r="AB262" s="21">
        <v>0.68146404466294475</v>
      </c>
      <c r="AC262">
        <v>31221</v>
      </c>
      <c r="AD262">
        <v>1254</v>
      </c>
      <c r="AE262" s="15">
        <v>1</v>
      </c>
      <c r="AF262" s="14">
        <v>1492</v>
      </c>
      <c r="AG262" s="21">
        <v>4.5608779384342615E-2</v>
      </c>
      <c r="AH262">
        <v>0</v>
      </c>
      <c r="AI262">
        <v>0</v>
      </c>
      <c r="AJ262">
        <v>0</v>
      </c>
      <c r="AK262">
        <v>91</v>
      </c>
      <c r="AL262">
        <v>32</v>
      </c>
      <c r="AM262">
        <v>23</v>
      </c>
      <c r="AN262">
        <v>269</v>
      </c>
      <c r="AO262">
        <v>76</v>
      </c>
      <c r="AP262" s="51">
        <v>38</v>
      </c>
      <c r="AQ262" s="21">
        <f t="shared" si="9"/>
        <v>1.9317482830316247E-4</v>
      </c>
      <c r="AR262">
        <v>7</v>
      </c>
      <c r="AS262">
        <v>1</v>
      </c>
      <c r="AT262" s="15">
        <v>86</v>
      </c>
      <c r="AU262" s="28">
        <v>0.99557717823971692</v>
      </c>
      <c r="AV262" s="22">
        <v>0.31180893409995575</v>
      </c>
      <c r="AW262">
        <v>115</v>
      </c>
      <c r="AX262">
        <v>0</v>
      </c>
    </row>
    <row r="263" spans="1:50">
      <c r="A263" s="4" t="s">
        <v>630</v>
      </c>
      <c r="B263" s="5" t="s">
        <v>631</v>
      </c>
      <c r="C263" s="4" t="s">
        <v>106</v>
      </c>
      <c r="D263" s="4" t="s">
        <v>90</v>
      </c>
      <c r="E263" s="19">
        <v>404983</v>
      </c>
      <c r="F263" s="20">
        <v>136301</v>
      </c>
      <c r="G263" s="21">
        <v>0.33655980621408799</v>
      </c>
      <c r="H263" s="20">
        <v>139977</v>
      </c>
      <c r="I263" s="21">
        <v>0.34563673043066007</v>
      </c>
      <c r="J263" s="20">
        <v>142646</v>
      </c>
      <c r="K263" s="22">
        <v>0.35222713052152804</v>
      </c>
      <c r="L263" s="25">
        <v>3676</v>
      </c>
      <c r="M263" s="21">
        <v>2.6261457239403617E-2</v>
      </c>
      <c r="N263">
        <v>0</v>
      </c>
      <c r="O263">
        <v>661</v>
      </c>
      <c r="P263">
        <v>12</v>
      </c>
      <c r="Q263">
        <v>1580</v>
      </c>
      <c r="R263">
        <v>1423</v>
      </c>
      <c r="S263" s="14">
        <v>0</v>
      </c>
      <c r="T263">
        <v>0</v>
      </c>
      <c r="U263">
        <v>0</v>
      </c>
      <c r="V263">
        <v>0</v>
      </c>
      <c r="W263">
        <v>0</v>
      </c>
      <c r="X263" s="15">
        <v>0</v>
      </c>
      <c r="Y263" s="14">
        <v>95244</v>
      </c>
      <c r="Z263" s="26">
        <f t="shared" si="8"/>
        <v>0.23518024213362043</v>
      </c>
      <c r="AA263">
        <v>68157</v>
      </c>
      <c r="AB263" s="21">
        <v>0.7156041325437823</v>
      </c>
      <c r="AC263">
        <v>65488</v>
      </c>
      <c r="AD263">
        <v>4342</v>
      </c>
      <c r="AE263" s="15">
        <v>286</v>
      </c>
      <c r="AF263" s="14">
        <v>2669</v>
      </c>
      <c r="AG263" s="21">
        <v>3.9159587423155361E-2</v>
      </c>
      <c r="AH263">
        <v>10</v>
      </c>
      <c r="AI263">
        <v>7</v>
      </c>
      <c r="AJ263">
        <v>18</v>
      </c>
      <c r="AK263">
        <v>148</v>
      </c>
      <c r="AL263">
        <v>36</v>
      </c>
      <c r="AM263">
        <v>35</v>
      </c>
      <c r="AN263">
        <v>0</v>
      </c>
      <c r="AO263">
        <v>0</v>
      </c>
      <c r="AP263" s="51">
        <v>59</v>
      </c>
      <c r="AQ263" s="21">
        <f t="shared" si="9"/>
        <v>1.4568512752387137E-4</v>
      </c>
      <c r="AR263">
        <v>7</v>
      </c>
      <c r="AS263">
        <v>4</v>
      </c>
      <c r="AT263" s="15">
        <v>133</v>
      </c>
      <c r="AU263" s="28">
        <v>0.62934362934362931</v>
      </c>
      <c r="AV263" s="22">
        <v>0.22007722007722008</v>
      </c>
      <c r="AW263">
        <v>95</v>
      </c>
      <c r="AX263">
        <v>3</v>
      </c>
    </row>
    <row r="264" spans="1:50">
      <c r="J264" s="6"/>
      <c r="S264">
        <f t="shared" ref="S264:X264" si="10">SUM(S3:S263)</f>
        <v>194694</v>
      </c>
      <c r="T264">
        <f t="shared" si="10"/>
        <v>0</v>
      </c>
      <c r="U264">
        <f t="shared" si="10"/>
        <v>4880</v>
      </c>
      <c r="V264">
        <f t="shared" si="10"/>
        <v>170</v>
      </c>
      <c r="W264">
        <f t="shared" si="10"/>
        <v>164872</v>
      </c>
      <c r="X264">
        <f t="shared" si="10"/>
        <v>24772</v>
      </c>
    </row>
    <row r="265" spans="1:50">
      <c r="E265" s="6"/>
      <c r="G265" s="7"/>
      <c r="I265" s="7"/>
      <c r="J265" s="6"/>
      <c r="K265" s="7"/>
      <c r="M265" s="7"/>
      <c r="Z265" s="13"/>
      <c r="AB265" s="7"/>
      <c r="AG265" s="7"/>
      <c r="AH265" s="11"/>
      <c r="AI265" s="11"/>
      <c r="AJ265" s="11"/>
      <c r="AK265" s="11"/>
      <c r="AL265" s="11"/>
      <c r="AM265" s="11"/>
      <c r="AN265" s="11"/>
      <c r="AO265" s="11"/>
      <c r="AQ265" s="7"/>
      <c r="AU265" s="7"/>
      <c r="AV265" s="7"/>
    </row>
    <row r="266" spans="1:50">
      <c r="A266" s="4"/>
      <c r="E266">
        <f>SUBTOTAL(9,E9:E265)</f>
        <v>30819196</v>
      </c>
      <c r="F266">
        <f>SUBTOTAL(9,F9:F265)</f>
        <v>9992924</v>
      </c>
      <c r="H266">
        <f>SUBTOTAL(9,H9:H265)</f>
        <v>10258831</v>
      </c>
      <c r="J266">
        <f>SUBTOTAL(9,J9:J265)</f>
        <v>10388849</v>
      </c>
      <c r="L266">
        <f>SUBTOTAL(9,L9:L265)</f>
        <v>265907</v>
      </c>
      <c r="N266">
        <f t="shared" ref="N266:Y266" si="11">SUBTOTAL(9,N9:N265)</f>
        <v>776</v>
      </c>
      <c r="O266">
        <f t="shared" si="11"/>
        <v>71830</v>
      </c>
      <c r="P266">
        <f t="shared" si="11"/>
        <v>3480</v>
      </c>
      <c r="Q266">
        <f t="shared" si="11"/>
        <v>123859</v>
      </c>
      <c r="R266">
        <f t="shared" si="11"/>
        <v>65962</v>
      </c>
      <c r="S266">
        <f t="shared" si="11"/>
        <v>385202</v>
      </c>
      <c r="T266">
        <f t="shared" si="11"/>
        <v>0</v>
      </c>
      <c r="U266">
        <f t="shared" si="11"/>
        <v>9503</v>
      </c>
      <c r="V266">
        <f t="shared" si="11"/>
        <v>340</v>
      </c>
      <c r="W266">
        <f t="shared" si="11"/>
        <v>327909</v>
      </c>
      <c r="X266">
        <f t="shared" si="11"/>
        <v>47450</v>
      </c>
      <c r="Y266">
        <f t="shared" si="11"/>
        <v>5823993</v>
      </c>
      <c r="AA266">
        <f>SUBTOTAL(9,AA9:AA265)</f>
        <v>3954090</v>
      </c>
      <c r="AC266">
        <f>SUBTOTAL(9,AC9:AC265)</f>
        <v>3824072</v>
      </c>
      <c r="AF266">
        <f>SUBTOTAL(9,AF9:AF265)</f>
        <v>130018</v>
      </c>
      <c r="AI266" s="12"/>
      <c r="AJ266" s="12"/>
      <c r="AK266" s="12"/>
      <c r="AL266" s="12"/>
      <c r="AM266" s="12"/>
      <c r="AN266" s="12"/>
      <c r="AO266" s="12"/>
    </row>
    <row r="267" spans="1:50">
      <c r="N267" s="13"/>
      <c r="O267" s="13"/>
      <c r="P267" s="13"/>
      <c r="Q267" s="13"/>
      <c r="R267" s="13"/>
      <c r="AC267" s="13"/>
      <c r="AR267" s="13"/>
      <c r="AS267" s="13"/>
    </row>
  </sheetData>
  <autoFilter ref="A2:AG264" xr:uid="{00000000-0009-0000-0000-000004000000}">
    <sortState xmlns:xlrd2="http://schemas.microsoft.com/office/spreadsheetml/2017/richdata2" ref="A3:AG264">
      <sortCondition ref="C2:C264"/>
    </sortState>
  </autoFilter>
  <sortState xmlns:xlrd2="http://schemas.microsoft.com/office/spreadsheetml/2017/richdata2" ref="A3:AY263">
    <sortCondition ref="A3:A263"/>
  </sortState>
  <pageMargins left="0.7" right="0.7" top="0.75" bottom="0.75" header="0.3" footer="0.3"/>
  <pageSetup paperSize="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W46"/>
  <sheetViews>
    <sheetView zoomScale="80" zoomScaleNormal="80" workbookViewId="0">
      <selection activeCell="G48" sqref="G48"/>
    </sheetView>
  </sheetViews>
  <sheetFormatPr defaultRowHeight="15"/>
  <cols>
    <col min="1" max="1" width="18.77734375" customWidth="1"/>
    <col min="2" max="2" width="14.77734375" customWidth="1"/>
    <col min="3" max="3" width="11.5546875" customWidth="1"/>
    <col min="4" max="4" width="10.88671875" customWidth="1"/>
    <col min="6" max="6" width="11.88671875" customWidth="1"/>
    <col min="8" max="8" width="10.88671875" customWidth="1"/>
    <col min="13" max="14" width="11" bestFit="1" customWidth="1"/>
    <col min="15" max="15" width="12" bestFit="1" customWidth="1"/>
    <col min="16" max="16" width="11" bestFit="1" customWidth="1"/>
    <col min="27" max="27" width="8.88671875" customWidth="1"/>
  </cols>
  <sheetData>
    <row r="1" spans="1:49">
      <c r="C1" s="30" t="s">
        <v>6</v>
      </c>
      <c r="D1" s="29"/>
      <c r="E1" s="29"/>
      <c r="F1" s="29"/>
      <c r="G1" s="29"/>
      <c r="H1" s="29"/>
      <c r="I1" s="31"/>
      <c r="J1" s="30" t="s">
        <v>7</v>
      </c>
      <c r="K1" s="29"/>
      <c r="L1" s="29"/>
      <c r="M1" s="29"/>
      <c r="N1" s="29"/>
      <c r="O1" s="29"/>
      <c r="P1" s="29"/>
      <c r="Q1" s="30" t="s">
        <v>8</v>
      </c>
      <c r="R1" s="29"/>
      <c r="S1" s="29"/>
      <c r="T1" s="29"/>
      <c r="U1" s="29"/>
      <c r="V1" s="31"/>
      <c r="W1" s="30" t="s">
        <v>9</v>
      </c>
      <c r="X1" s="29"/>
      <c r="Y1" s="29"/>
      <c r="Z1" s="29"/>
      <c r="AA1" s="29"/>
      <c r="AB1" s="29"/>
      <c r="AC1" s="31"/>
      <c r="AD1" s="30" t="s">
        <v>10</v>
      </c>
      <c r="AE1" s="29"/>
      <c r="AF1" s="29"/>
      <c r="AG1" s="29"/>
      <c r="AH1" s="29"/>
      <c r="AI1" s="29"/>
      <c r="AJ1" s="29"/>
      <c r="AK1" s="29"/>
      <c r="AL1" s="29"/>
      <c r="AM1" s="31"/>
      <c r="AN1" s="30" t="s">
        <v>11</v>
      </c>
      <c r="AO1" s="29"/>
      <c r="AP1" s="29"/>
      <c r="AQ1" s="29"/>
      <c r="AR1" s="31"/>
      <c r="AS1" s="30" t="s">
        <v>12</v>
      </c>
      <c r="AT1" s="31"/>
      <c r="AU1" s="29" t="s">
        <v>13</v>
      </c>
      <c r="AV1" s="1"/>
    </row>
    <row r="2" spans="1:49" ht="105">
      <c r="A2" s="29" t="s">
        <v>632</v>
      </c>
      <c r="B2" s="2" t="s">
        <v>115</v>
      </c>
      <c r="C2" s="16" t="s">
        <v>14</v>
      </c>
      <c r="D2" s="17" t="s">
        <v>15</v>
      </c>
      <c r="E2" s="17" t="s">
        <v>16</v>
      </c>
      <c r="F2" s="17" t="s">
        <v>17</v>
      </c>
      <c r="G2" s="17" t="s">
        <v>18</v>
      </c>
      <c r="H2" s="17" t="s">
        <v>19</v>
      </c>
      <c r="I2" s="18" t="s">
        <v>20</v>
      </c>
      <c r="J2" s="16" t="s">
        <v>21</v>
      </c>
      <c r="K2" s="17" t="s">
        <v>22</v>
      </c>
      <c r="L2" s="17" t="s">
        <v>23</v>
      </c>
      <c r="M2" s="17" t="s">
        <v>24</v>
      </c>
      <c r="N2" s="17" t="s">
        <v>25</v>
      </c>
      <c r="O2" s="17" t="s">
        <v>26</v>
      </c>
      <c r="P2" s="17" t="s">
        <v>27</v>
      </c>
      <c r="Q2" s="16" t="s">
        <v>28</v>
      </c>
      <c r="R2" s="17" t="s">
        <v>29</v>
      </c>
      <c r="S2" s="17" t="s">
        <v>31</v>
      </c>
      <c r="T2" s="17" t="s">
        <v>30</v>
      </c>
      <c r="U2" s="17" t="s">
        <v>32</v>
      </c>
      <c r="V2" s="18" t="s">
        <v>33</v>
      </c>
      <c r="W2" s="16" t="s">
        <v>34</v>
      </c>
      <c r="X2" s="17" t="s">
        <v>107</v>
      </c>
      <c r="Y2" s="17" t="s">
        <v>36</v>
      </c>
      <c r="Z2" s="17" t="s">
        <v>37</v>
      </c>
      <c r="AA2" s="17" t="s">
        <v>38</v>
      </c>
      <c r="AB2" s="17" t="s">
        <v>39</v>
      </c>
      <c r="AC2" s="18" t="s">
        <v>40</v>
      </c>
      <c r="AD2" s="16" t="s">
        <v>41</v>
      </c>
      <c r="AE2" s="17" t="s">
        <v>42</v>
      </c>
      <c r="AF2" s="17" t="s">
        <v>43</v>
      </c>
      <c r="AG2" s="17" t="s">
        <v>44</v>
      </c>
      <c r="AH2" s="17" t="s">
        <v>45</v>
      </c>
      <c r="AI2" s="17" t="s">
        <v>46</v>
      </c>
      <c r="AJ2" s="17" t="s">
        <v>47</v>
      </c>
      <c r="AK2" s="17" t="s">
        <v>48</v>
      </c>
      <c r="AL2" s="17" t="s">
        <v>49</v>
      </c>
      <c r="AM2" s="17" t="s">
        <v>50</v>
      </c>
      <c r="AN2" s="16" t="s">
        <v>51</v>
      </c>
      <c r="AO2" s="17" t="s">
        <v>52</v>
      </c>
      <c r="AP2" s="17" t="s">
        <v>53</v>
      </c>
      <c r="AQ2" s="17" t="s">
        <v>54</v>
      </c>
      <c r="AR2" s="17" t="s">
        <v>55</v>
      </c>
      <c r="AS2" s="16" t="s">
        <v>56</v>
      </c>
      <c r="AT2" s="18" t="s">
        <v>57</v>
      </c>
      <c r="AU2" s="16" t="s">
        <v>58</v>
      </c>
      <c r="AV2" s="18" t="s">
        <v>59</v>
      </c>
      <c r="AW2" s="17"/>
    </row>
    <row r="3" spans="1:49">
      <c r="A3" t="s">
        <v>633</v>
      </c>
      <c r="B3" t="s">
        <v>108</v>
      </c>
      <c r="C3" s="19">
        <v>55157</v>
      </c>
      <c r="D3" s="20">
        <v>30061</v>
      </c>
      <c r="E3" s="21">
        <v>0.54500788657831278</v>
      </c>
      <c r="F3" s="20">
        <v>31448</v>
      </c>
      <c r="G3" s="21">
        <v>0.5701542868538898</v>
      </c>
      <c r="H3" s="20">
        <v>32064</v>
      </c>
      <c r="I3" s="22">
        <v>0.58132240694744097</v>
      </c>
      <c r="J3" s="25">
        <v>1387</v>
      </c>
      <c r="K3" s="21">
        <v>4.4104553548715342E-2</v>
      </c>
      <c r="L3">
        <v>0</v>
      </c>
      <c r="M3">
        <v>343</v>
      </c>
      <c r="N3">
        <v>1</v>
      </c>
      <c r="O3">
        <v>496</v>
      </c>
      <c r="P3">
        <v>547</v>
      </c>
      <c r="Q3" s="14">
        <v>1582</v>
      </c>
      <c r="R3">
        <v>0</v>
      </c>
      <c r="S3">
        <v>0</v>
      </c>
      <c r="T3">
        <v>1</v>
      </c>
      <c r="U3">
        <v>1075</v>
      </c>
      <c r="V3" s="15">
        <v>506</v>
      </c>
      <c r="W3" s="14">
        <v>11120</v>
      </c>
      <c r="X3" s="26">
        <f t="shared" ref="X3:X42" si="0">W3/C3</f>
        <v>0.20160632376670232</v>
      </c>
      <c r="Y3">
        <v>9176</v>
      </c>
      <c r="Z3" s="21">
        <f t="shared" ref="Z3:Z42" si="1">Y3/W3</f>
        <v>0.82517985611510791</v>
      </c>
      <c r="AA3">
        <v>8560</v>
      </c>
      <c r="AB3">
        <v>941</v>
      </c>
      <c r="AC3" s="15">
        <v>76</v>
      </c>
      <c r="AD3" s="14">
        <v>616</v>
      </c>
      <c r="AE3" s="21">
        <v>6.6978362509514E-2</v>
      </c>
      <c r="AF3">
        <v>12</v>
      </c>
      <c r="AG3">
        <v>12</v>
      </c>
      <c r="AH3">
        <v>7</v>
      </c>
      <c r="AI3">
        <v>35</v>
      </c>
      <c r="AJ3">
        <v>28</v>
      </c>
      <c r="AK3">
        <v>12</v>
      </c>
      <c r="AL3">
        <v>492</v>
      </c>
      <c r="AM3" s="15">
        <v>18</v>
      </c>
      <c r="AN3" s="14">
        <v>237</v>
      </c>
      <c r="AO3" s="21">
        <v>4.2968254256032781E-3</v>
      </c>
      <c r="AP3">
        <v>3</v>
      </c>
      <c r="AQ3">
        <v>2</v>
      </c>
      <c r="AR3" s="15">
        <v>29</v>
      </c>
      <c r="AS3" s="28" t="s">
        <v>132</v>
      </c>
      <c r="AT3" s="22" t="s">
        <v>132</v>
      </c>
      <c r="AU3" s="14">
        <v>85</v>
      </c>
      <c r="AV3" s="35">
        <v>1</v>
      </c>
      <c r="AW3" s="14"/>
    </row>
    <row r="4" spans="1:49">
      <c r="A4" t="s">
        <v>634</v>
      </c>
      <c r="B4" t="s">
        <v>108</v>
      </c>
      <c r="C4" s="19">
        <v>58335</v>
      </c>
      <c r="D4" s="20">
        <v>31760</v>
      </c>
      <c r="E4" s="21">
        <v>0.54444158738321757</v>
      </c>
      <c r="F4" s="20">
        <v>32775</v>
      </c>
      <c r="G4" s="21">
        <v>0.56184109025456419</v>
      </c>
      <c r="H4" s="20">
        <v>33192</v>
      </c>
      <c r="I4" s="22">
        <v>0.56898945744407303</v>
      </c>
      <c r="J4" s="25">
        <v>1015</v>
      </c>
      <c r="K4" s="21">
        <v>3.0968726163234171E-2</v>
      </c>
      <c r="L4">
        <v>0</v>
      </c>
      <c r="M4">
        <v>212</v>
      </c>
      <c r="N4">
        <v>3</v>
      </c>
      <c r="O4">
        <v>674</v>
      </c>
      <c r="P4">
        <v>126</v>
      </c>
      <c r="Q4" s="14">
        <v>1017</v>
      </c>
      <c r="R4">
        <v>0</v>
      </c>
      <c r="S4">
        <v>0</v>
      </c>
      <c r="T4">
        <v>1</v>
      </c>
      <c r="U4">
        <v>1014</v>
      </c>
      <c r="V4" s="15">
        <v>2</v>
      </c>
      <c r="W4" s="14">
        <v>15782</v>
      </c>
      <c r="X4" s="26">
        <f t="shared" si="0"/>
        <v>0.2705408416902374</v>
      </c>
      <c r="Y4">
        <v>12385</v>
      </c>
      <c r="Z4" s="21">
        <f t="shared" si="1"/>
        <v>0.78475478393106068</v>
      </c>
      <c r="AA4">
        <v>11968</v>
      </c>
      <c r="AB4">
        <v>1443</v>
      </c>
      <c r="AC4" s="15">
        <v>45</v>
      </c>
      <c r="AD4" s="14">
        <v>417</v>
      </c>
      <c r="AE4" s="21">
        <v>3.3669761808639481E-2</v>
      </c>
      <c r="AF4">
        <v>49</v>
      </c>
      <c r="AG4">
        <v>8</v>
      </c>
      <c r="AH4">
        <v>60</v>
      </c>
      <c r="AI4">
        <v>26</v>
      </c>
      <c r="AJ4">
        <v>101</v>
      </c>
      <c r="AK4">
        <v>24</v>
      </c>
      <c r="AL4">
        <v>37</v>
      </c>
      <c r="AM4" s="15">
        <v>112</v>
      </c>
      <c r="AN4" s="14">
        <v>40</v>
      </c>
      <c r="AO4" s="21">
        <v>6.8569469443730176E-4</v>
      </c>
      <c r="AP4">
        <v>2</v>
      </c>
      <c r="AQ4">
        <v>2</v>
      </c>
      <c r="AR4" s="15">
        <v>63</v>
      </c>
      <c r="AS4" s="28">
        <v>0.6404833836858006</v>
      </c>
      <c r="AT4" s="22">
        <v>0.18328298086606243</v>
      </c>
      <c r="AU4" s="14">
        <v>83</v>
      </c>
      <c r="AV4" s="35">
        <v>1</v>
      </c>
    </row>
    <row r="5" spans="1:49">
      <c r="A5" t="s">
        <v>635</v>
      </c>
      <c r="B5" t="s">
        <v>108</v>
      </c>
      <c r="C5" s="19">
        <v>60162</v>
      </c>
      <c r="D5" s="20">
        <v>31174</v>
      </c>
      <c r="E5" s="21">
        <v>0.51816761410857348</v>
      </c>
      <c r="F5" s="20">
        <v>32161</v>
      </c>
      <c r="G5" s="21">
        <v>0.53457331870615998</v>
      </c>
      <c r="H5" s="20">
        <v>32649</v>
      </c>
      <c r="I5" s="22">
        <v>0.54268475117183601</v>
      </c>
      <c r="J5" s="25">
        <v>987</v>
      </c>
      <c r="K5" s="21">
        <v>3.0689344236808556E-2</v>
      </c>
      <c r="L5">
        <v>0</v>
      </c>
      <c r="M5">
        <v>232</v>
      </c>
      <c r="N5">
        <v>5</v>
      </c>
      <c r="O5">
        <v>554</v>
      </c>
      <c r="P5">
        <v>196</v>
      </c>
      <c r="Q5" s="14">
        <v>1336</v>
      </c>
      <c r="R5">
        <v>0</v>
      </c>
      <c r="S5">
        <v>1</v>
      </c>
      <c r="T5">
        <v>3</v>
      </c>
      <c r="U5">
        <v>989</v>
      </c>
      <c r="V5" s="15">
        <v>343</v>
      </c>
      <c r="W5" s="14">
        <v>13518</v>
      </c>
      <c r="X5" s="26">
        <f t="shared" si="0"/>
        <v>0.22469332801436123</v>
      </c>
      <c r="Y5">
        <v>10514</v>
      </c>
      <c r="Z5" s="21">
        <f t="shared" si="1"/>
        <v>0.77777777777777779</v>
      </c>
      <c r="AA5">
        <v>10026</v>
      </c>
      <c r="AB5">
        <v>1124</v>
      </c>
      <c r="AC5" s="15">
        <v>20</v>
      </c>
      <c r="AD5" s="14">
        <v>488</v>
      </c>
      <c r="AE5" s="21">
        <v>4.7521667153568994E-2</v>
      </c>
      <c r="AF5">
        <v>2</v>
      </c>
      <c r="AG5">
        <v>1</v>
      </c>
      <c r="AH5">
        <v>2</v>
      </c>
      <c r="AI5">
        <v>55</v>
      </c>
      <c r="AJ5">
        <v>65</v>
      </c>
      <c r="AK5">
        <v>23</v>
      </c>
      <c r="AL5">
        <v>245</v>
      </c>
      <c r="AM5" s="15">
        <v>95</v>
      </c>
      <c r="AN5" s="14">
        <v>118</v>
      </c>
      <c r="AO5" s="21">
        <v>1.9613709650610021E-3</v>
      </c>
      <c r="AP5">
        <v>4</v>
      </c>
      <c r="AQ5">
        <v>1</v>
      </c>
      <c r="AR5" s="15">
        <v>104</v>
      </c>
      <c r="AS5" s="28">
        <v>0.74556669236700079</v>
      </c>
      <c r="AT5" s="22">
        <v>0.15265998457979954</v>
      </c>
      <c r="AU5" s="14">
        <v>72</v>
      </c>
      <c r="AV5" s="35">
        <v>3</v>
      </c>
    </row>
    <row r="6" spans="1:49">
      <c r="A6" t="s">
        <v>636</v>
      </c>
      <c r="B6" t="s">
        <v>108</v>
      </c>
      <c r="C6" s="19">
        <v>55671</v>
      </c>
      <c r="D6" s="20">
        <v>30101</v>
      </c>
      <c r="E6" s="21">
        <v>0.54069443695999708</v>
      </c>
      <c r="F6" s="20">
        <v>31151</v>
      </c>
      <c r="G6" s="21">
        <v>0.5595552442025471</v>
      </c>
      <c r="H6" s="20">
        <v>31600</v>
      </c>
      <c r="I6" s="22">
        <v>0.5676204846329328</v>
      </c>
      <c r="J6" s="25">
        <v>1050</v>
      </c>
      <c r="K6" s="21">
        <v>3.3706783088825396E-2</v>
      </c>
      <c r="L6">
        <v>0</v>
      </c>
      <c r="M6">
        <v>6</v>
      </c>
      <c r="N6">
        <v>215</v>
      </c>
      <c r="O6">
        <v>251</v>
      </c>
      <c r="P6">
        <v>578</v>
      </c>
      <c r="Q6" s="14">
        <v>793</v>
      </c>
      <c r="R6">
        <v>0</v>
      </c>
      <c r="S6">
        <v>2</v>
      </c>
      <c r="T6">
        <v>2</v>
      </c>
      <c r="U6">
        <v>783</v>
      </c>
      <c r="V6" s="15">
        <v>6</v>
      </c>
      <c r="W6" s="14">
        <v>12036</v>
      </c>
      <c r="X6" s="26">
        <f t="shared" si="0"/>
        <v>0.21619873902031578</v>
      </c>
      <c r="Y6">
        <v>9680</v>
      </c>
      <c r="Z6" s="21">
        <f t="shared" si="1"/>
        <v>0.80425390495181126</v>
      </c>
      <c r="AA6">
        <v>9231</v>
      </c>
      <c r="AB6">
        <v>959</v>
      </c>
      <c r="AC6" s="15">
        <v>6</v>
      </c>
      <c r="AD6" s="14">
        <v>449</v>
      </c>
      <c r="AE6" s="21">
        <v>4.7699989376394351E-2</v>
      </c>
      <c r="AF6">
        <v>10</v>
      </c>
      <c r="AG6">
        <v>6</v>
      </c>
      <c r="AH6">
        <v>11</v>
      </c>
      <c r="AI6">
        <v>48</v>
      </c>
      <c r="AJ6">
        <v>46</v>
      </c>
      <c r="AK6">
        <v>3</v>
      </c>
      <c r="AL6">
        <v>299</v>
      </c>
      <c r="AM6" s="15">
        <v>26</v>
      </c>
      <c r="AN6" s="14">
        <v>177</v>
      </c>
      <c r="AO6" s="21">
        <v>3.179393220886997E-3</v>
      </c>
      <c r="AP6">
        <v>6</v>
      </c>
      <c r="AQ6">
        <v>6</v>
      </c>
      <c r="AR6" s="15">
        <v>94</v>
      </c>
      <c r="AS6" s="28">
        <v>0.66959578207381376</v>
      </c>
      <c r="AT6" s="22">
        <v>0.14645577035735208</v>
      </c>
      <c r="AU6" s="14">
        <v>77</v>
      </c>
      <c r="AV6" s="35">
        <v>0</v>
      </c>
    </row>
    <row r="7" spans="1:49">
      <c r="A7" t="s">
        <v>637</v>
      </c>
      <c r="B7" t="s">
        <v>108</v>
      </c>
      <c r="C7" s="19">
        <v>62315</v>
      </c>
      <c r="D7" s="20">
        <v>28758</v>
      </c>
      <c r="E7" s="21">
        <v>0.46149402230602582</v>
      </c>
      <c r="F7" s="20">
        <v>29669</v>
      </c>
      <c r="G7" s="21">
        <v>0.47611329535424857</v>
      </c>
      <c r="H7" s="20">
        <v>30156</v>
      </c>
      <c r="I7" s="22">
        <v>0.48392842814731607</v>
      </c>
      <c r="J7" s="25">
        <v>911</v>
      </c>
      <c r="K7" s="21">
        <v>3.0705450133135595E-2</v>
      </c>
      <c r="L7">
        <v>0</v>
      </c>
      <c r="M7">
        <v>321</v>
      </c>
      <c r="N7">
        <v>6</v>
      </c>
      <c r="O7">
        <v>458</v>
      </c>
      <c r="P7">
        <v>126</v>
      </c>
      <c r="Q7" s="14">
        <v>1525</v>
      </c>
      <c r="R7">
        <v>0</v>
      </c>
      <c r="S7">
        <v>0</v>
      </c>
      <c r="T7">
        <v>5</v>
      </c>
      <c r="U7">
        <v>1520</v>
      </c>
      <c r="V7" s="15">
        <v>0</v>
      </c>
      <c r="W7" s="14">
        <v>15611</v>
      </c>
      <c r="X7" s="26">
        <f t="shared" si="0"/>
        <v>0.25051753189440745</v>
      </c>
      <c r="Y7">
        <v>11671</v>
      </c>
      <c r="Z7" s="21">
        <f t="shared" si="1"/>
        <v>0.74761386202037028</v>
      </c>
      <c r="AA7">
        <v>11184</v>
      </c>
      <c r="AB7">
        <v>1249</v>
      </c>
      <c r="AC7" s="15">
        <v>48</v>
      </c>
      <c r="AD7" s="14">
        <v>487</v>
      </c>
      <c r="AE7" s="21">
        <v>4.1727358409733531E-2</v>
      </c>
      <c r="AF7">
        <v>31</v>
      </c>
      <c r="AG7">
        <v>6</v>
      </c>
      <c r="AH7">
        <v>79</v>
      </c>
      <c r="AI7">
        <v>51</v>
      </c>
      <c r="AJ7">
        <v>127</v>
      </c>
      <c r="AK7">
        <v>39</v>
      </c>
      <c r="AL7">
        <v>39</v>
      </c>
      <c r="AM7" s="15">
        <v>115</v>
      </c>
      <c r="AN7" s="14">
        <v>28</v>
      </c>
      <c r="AO7" s="21">
        <v>4.4933001684987562E-4</v>
      </c>
      <c r="AP7">
        <v>1</v>
      </c>
      <c r="AQ7">
        <v>1</v>
      </c>
      <c r="AR7" s="15">
        <v>97</v>
      </c>
      <c r="AS7" s="28">
        <v>0.63759689922480622</v>
      </c>
      <c r="AT7" s="22">
        <v>0.19282945736434109</v>
      </c>
      <c r="AU7" s="14">
        <v>59</v>
      </c>
      <c r="AV7" s="35">
        <v>2</v>
      </c>
    </row>
    <row r="8" spans="1:49">
      <c r="A8" t="s">
        <v>638</v>
      </c>
      <c r="B8" t="s">
        <v>108</v>
      </c>
      <c r="C8" s="19">
        <v>49501</v>
      </c>
      <c r="D8" s="20">
        <v>23347</v>
      </c>
      <c r="E8" s="21">
        <v>0.47164703743358721</v>
      </c>
      <c r="F8" s="20">
        <v>24506</v>
      </c>
      <c r="G8" s="21">
        <v>0.49506070584432638</v>
      </c>
      <c r="H8" s="20">
        <v>24970</v>
      </c>
      <c r="I8" s="22">
        <v>0.50443425385345753</v>
      </c>
      <c r="J8" s="25">
        <v>1159</v>
      </c>
      <c r="K8" s="21">
        <v>4.7294540112625481E-2</v>
      </c>
      <c r="L8">
        <v>0</v>
      </c>
      <c r="M8">
        <v>218</v>
      </c>
      <c r="N8">
        <v>0</v>
      </c>
      <c r="O8">
        <v>363</v>
      </c>
      <c r="P8">
        <v>578</v>
      </c>
      <c r="Q8" s="14">
        <v>734</v>
      </c>
      <c r="R8">
        <v>0</v>
      </c>
      <c r="S8">
        <v>0</v>
      </c>
      <c r="T8">
        <v>3</v>
      </c>
      <c r="U8">
        <v>447</v>
      </c>
      <c r="V8" s="15">
        <v>284</v>
      </c>
      <c r="W8" s="14">
        <v>8582</v>
      </c>
      <c r="X8" s="26">
        <f t="shared" si="0"/>
        <v>0.1733702349447486</v>
      </c>
      <c r="Y8">
        <v>6818</v>
      </c>
      <c r="Z8" s="21">
        <f t="shared" si="1"/>
        <v>0.79445350734094622</v>
      </c>
      <c r="AA8">
        <v>6354</v>
      </c>
      <c r="AB8">
        <v>585</v>
      </c>
      <c r="AC8" s="15">
        <v>29</v>
      </c>
      <c r="AD8" s="14">
        <v>464</v>
      </c>
      <c r="AE8" s="21">
        <v>6.7985347985347985E-2</v>
      </c>
      <c r="AF8">
        <v>8</v>
      </c>
      <c r="AG8">
        <v>10</v>
      </c>
      <c r="AH8">
        <v>6</v>
      </c>
      <c r="AI8">
        <v>17</v>
      </c>
      <c r="AJ8">
        <v>29</v>
      </c>
      <c r="AK8">
        <v>5</v>
      </c>
      <c r="AL8">
        <v>379</v>
      </c>
      <c r="AM8" s="15">
        <v>10</v>
      </c>
      <c r="AN8" s="14">
        <v>158</v>
      </c>
      <c r="AO8" s="21">
        <v>3.1918547100058584E-3</v>
      </c>
      <c r="AP8">
        <v>4</v>
      </c>
      <c r="AQ8">
        <v>2</v>
      </c>
      <c r="AR8" s="15">
        <v>23</v>
      </c>
      <c r="AS8" s="28" t="s">
        <v>132</v>
      </c>
      <c r="AT8" s="22" t="s">
        <v>132</v>
      </c>
      <c r="AU8" s="14">
        <v>62</v>
      </c>
      <c r="AV8" s="35">
        <v>0</v>
      </c>
    </row>
    <row r="9" spans="1:49">
      <c r="A9" t="s">
        <v>639</v>
      </c>
      <c r="B9" t="s">
        <v>108</v>
      </c>
      <c r="C9" s="19">
        <v>60341</v>
      </c>
      <c r="D9" s="20">
        <v>31122</v>
      </c>
      <c r="E9" s="21">
        <v>0.51576871447274653</v>
      </c>
      <c r="F9" s="20">
        <v>32406</v>
      </c>
      <c r="G9" s="21">
        <v>0.5370477784590908</v>
      </c>
      <c r="H9" s="20">
        <v>32882</v>
      </c>
      <c r="I9" s="22">
        <v>0.54493627881539919</v>
      </c>
      <c r="J9" s="25">
        <v>1284</v>
      </c>
      <c r="K9" s="21">
        <v>3.9622292168117017E-2</v>
      </c>
      <c r="L9">
        <v>0</v>
      </c>
      <c r="M9">
        <v>276</v>
      </c>
      <c r="N9">
        <v>1</v>
      </c>
      <c r="O9">
        <v>819</v>
      </c>
      <c r="P9">
        <v>188</v>
      </c>
      <c r="Q9" s="14">
        <v>1149</v>
      </c>
      <c r="R9">
        <v>0</v>
      </c>
      <c r="S9">
        <v>0</v>
      </c>
      <c r="T9">
        <v>2</v>
      </c>
      <c r="U9">
        <v>1142</v>
      </c>
      <c r="V9" s="15">
        <v>5</v>
      </c>
      <c r="W9" s="14">
        <v>12039</v>
      </c>
      <c r="X9" s="26">
        <f t="shared" si="0"/>
        <v>0.19951608359158782</v>
      </c>
      <c r="Y9">
        <v>9350</v>
      </c>
      <c r="Z9" s="21">
        <f t="shared" si="1"/>
        <v>0.77664257828723315</v>
      </c>
      <c r="AA9">
        <v>8874</v>
      </c>
      <c r="AB9">
        <v>1115</v>
      </c>
      <c r="AC9" s="15">
        <v>26</v>
      </c>
      <c r="AD9" s="14">
        <v>476</v>
      </c>
      <c r="AE9" s="21">
        <v>5.2187260168841135E-2</v>
      </c>
      <c r="AF9">
        <v>0</v>
      </c>
      <c r="AG9">
        <v>5</v>
      </c>
      <c r="AH9">
        <v>1</v>
      </c>
      <c r="AI9">
        <v>72</v>
      </c>
      <c r="AJ9">
        <v>59</v>
      </c>
      <c r="AK9">
        <v>25</v>
      </c>
      <c r="AL9">
        <v>229</v>
      </c>
      <c r="AM9" s="15">
        <v>85</v>
      </c>
      <c r="AN9" s="14">
        <v>164</v>
      </c>
      <c r="AO9" s="21">
        <v>2.7178866773835369E-3</v>
      </c>
      <c r="AP9">
        <v>7</v>
      </c>
      <c r="AQ9">
        <v>2</v>
      </c>
      <c r="AR9" s="15">
        <v>93</v>
      </c>
      <c r="AS9" s="28">
        <v>0.82622950819672136</v>
      </c>
      <c r="AT9" s="22">
        <v>0.17049180327868851</v>
      </c>
      <c r="AU9" s="14">
        <v>74</v>
      </c>
      <c r="AV9" s="35">
        <v>0</v>
      </c>
    </row>
    <row r="10" spans="1:49">
      <c r="A10" t="s">
        <v>640</v>
      </c>
      <c r="B10" t="s">
        <v>109</v>
      </c>
      <c r="C10" s="19">
        <v>50896</v>
      </c>
      <c r="D10" s="20">
        <v>19438</v>
      </c>
      <c r="E10" s="21">
        <v>0.3819160641307765</v>
      </c>
      <c r="F10" s="20">
        <v>20358</v>
      </c>
      <c r="G10" s="21">
        <v>0.39999214083621504</v>
      </c>
      <c r="H10" s="20">
        <v>20824</v>
      </c>
      <c r="I10" s="22">
        <v>0.40914806664570891</v>
      </c>
      <c r="J10" s="25">
        <v>920</v>
      </c>
      <c r="K10" s="21">
        <v>4.5191079673838293E-2</v>
      </c>
      <c r="L10">
        <v>0</v>
      </c>
      <c r="M10">
        <v>341</v>
      </c>
      <c r="N10">
        <v>0</v>
      </c>
      <c r="O10">
        <v>466</v>
      </c>
      <c r="P10">
        <v>113</v>
      </c>
      <c r="Q10" s="14">
        <v>836</v>
      </c>
      <c r="R10">
        <v>0</v>
      </c>
      <c r="S10">
        <v>0</v>
      </c>
      <c r="T10">
        <v>4</v>
      </c>
      <c r="U10">
        <v>829</v>
      </c>
      <c r="V10" s="15">
        <v>3</v>
      </c>
      <c r="W10" s="14">
        <v>9783</v>
      </c>
      <c r="X10" s="26">
        <f t="shared" si="0"/>
        <v>0.19221549827098397</v>
      </c>
      <c r="Y10">
        <v>7437</v>
      </c>
      <c r="Z10" s="21">
        <f t="shared" si="1"/>
        <v>0.76019625881631403</v>
      </c>
      <c r="AA10">
        <v>6971</v>
      </c>
      <c r="AB10">
        <v>585</v>
      </c>
      <c r="AC10" s="15">
        <v>0</v>
      </c>
      <c r="AD10" s="14">
        <v>466</v>
      </c>
      <c r="AE10" s="21">
        <v>6.5652296421527187E-2</v>
      </c>
      <c r="AF10">
        <v>5</v>
      </c>
      <c r="AG10">
        <v>3</v>
      </c>
      <c r="AH10">
        <v>6</v>
      </c>
      <c r="AI10">
        <v>34</v>
      </c>
      <c r="AJ10">
        <v>44</v>
      </c>
      <c r="AK10">
        <v>11</v>
      </c>
      <c r="AL10">
        <v>291</v>
      </c>
      <c r="AM10" s="15">
        <v>72</v>
      </c>
      <c r="AN10" s="14">
        <v>12</v>
      </c>
      <c r="AO10" s="21">
        <v>2.3577491354919838E-4</v>
      </c>
      <c r="AP10">
        <v>3</v>
      </c>
      <c r="AQ10">
        <v>3</v>
      </c>
      <c r="AR10" s="15">
        <v>34</v>
      </c>
      <c r="AS10" s="28">
        <v>0.58114558472553701</v>
      </c>
      <c r="AT10" s="22">
        <v>0.25417661097852029</v>
      </c>
      <c r="AU10" s="14">
        <v>72</v>
      </c>
      <c r="AV10" s="35">
        <v>5</v>
      </c>
    </row>
    <row r="11" spans="1:49">
      <c r="A11" t="s">
        <v>641</v>
      </c>
      <c r="B11" t="s">
        <v>109</v>
      </c>
      <c r="C11" s="19">
        <v>64924</v>
      </c>
      <c r="D11" s="20">
        <v>27745</v>
      </c>
      <c r="E11" s="21">
        <v>0.4273458197276816</v>
      </c>
      <c r="F11" s="20">
        <v>28628</v>
      </c>
      <c r="G11" s="21">
        <v>0.4409463372558684</v>
      </c>
      <c r="H11" s="20">
        <v>28844</v>
      </c>
      <c r="I11" s="22">
        <v>0.44427330417103073</v>
      </c>
      <c r="J11" s="25">
        <v>883</v>
      </c>
      <c r="K11" s="21">
        <v>3.0843929020539333E-2</v>
      </c>
      <c r="L11">
        <v>0</v>
      </c>
      <c r="M11">
        <v>383</v>
      </c>
      <c r="N11">
        <v>0</v>
      </c>
      <c r="O11">
        <v>250</v>
      </c>
      <c r="P11">
        <v>250</v>
      </c>
      <c r="Q11" s="14">
        <v>1495</v>
      </c>
      <c r="R11">
        <v>0</v>
      </c>
      <c r="S11">
        <v>0</v>
      </c>
      <c r="T11">
        <v>174</v>
      </c>
      <c r="U11">
        <v>1321</v>
      </c>
      <c r="V11" s="15">
        <v>0</v>
      </c>
      <c r="W11" s="14">
        <v>11405</v>
      </c>
      <c r="X11" s="26">
        <f t="shared" si="0"/>
        <v>0.17566693364549318</v>
      </c>
      <c r="Y11">
        <v>8604</v>
      </c>
      <c r="Z11" s="21">
        <f t="shared" si="1"/>
        <v>0.75440596229723811</v>
      </c>
      <c r="AA11">
        <v>8388</v>
      </c>
      <c r="AB11">
        <v>830</v>
      </c>
      <c r="AC11" s="15">
        <v>59</v>
      </c>
      <c r="AD11" s="14">
        <v>216</v>
      </c>
      <c r="AE11" s="21">
        <v>2.5092936802973979E-2</v>
      </c>
      <c r="AF11">
        <v>4</v>
      </c>
      <c r="AG11">
        <v>1</v>
      </c>
      <c r="AH11">
        <v>26</v>
      </c>
      <c r="AI11">
        <v>50</v>
      </c>
      <c r="AJ11">
        <v>48</v>
      </c>
      <c r="AK11">
        <v>26</v>
      </c>
      <c r="AL11">
        <v>30</v>
      </c>
      <c r="AM11" s="15">
        <v>31</v>
      </c>
      <c r="AN11" s="14">
        <v>77</v>
      </c>
      <c r="AO11" s="21">
        <v>1.1860020947569467E-3</v>
      </c>
      <c r="AP11">
        <v>7</v>
      </c>
      <c r="AQ11">
        <v>2</v>
      </c>
      <c r="AR11" s="15">
        <v>67</v>
      </c>
      <c r="AS11" s="28">
        <v>0.77610818933132986</v>
      </c>
      <c r="AT11" s="22">
        <v>0.16153268219383921</v>
      </c>
      <c r="AU11" s="14">
        <v>68</v>
      </c>
      <c r="AV11" s="35">
        <v>3</v>
      </c>
    </row>
    <row r="12" spans="1:49">
      <c r="A12" t="s">
        <v>642</v>
      </c>
      <c r="B12" t="s">
        <v>109</v>
      </c>
      <c r="C12" s="19">
        <v>57097</v>
      </c>
      <c r="D12" s="20">
        <v>23173</v>
      </c>
      <c r="E12" s="21">
        <v>0.40585319719074558</v>
      </c>
      <c r="F12" s="20">
        <v>24146</v>
      </c>
      <c r="G12" s="21">
        <v>0.42289437273411912</v>
      </c>
      <c r="H12" s="20">
        <v>24334</v>
      </c>
      <c r="I12" s="22">
        <v>0.42618701507960138</v>
      </c>
      <c r="J12" s="25">
        <v>973</v>
      </c>
      <c r="K12" s="21">
        <v>4.0296529445870949E-2</v>
      </c>
      <c r="L12">
        <v>0</v>
      </c>
      <c r="M12">
        <v>413</v>
      </c>
      <c r="N12">
        <v>62</v>
      </c>
      <c r="O12">
        <v>200</v>
      </c>
      <c r="P12">
        <v>298</v>
      </c>
      <c r="Q12" s="14">
        <v>871</v>
      </c>
      <c r="R12">
        <v>0</v>
      </c>
      <c r="S12">
        <v>0</v>
      </c>
      <c r="T12">
        <v>1</v>
      </c>
      <c r="U12">
        <v>870</v>
      </c>
      <c r="V12" s="15">
        <v>0</v>
      </c>
      <c r="W12" s="14">
        <v>9002</v>
      </c>
      <c r="X12" s="26">
        <f t="shared" si="0"/>
        <v>0.15766152337250644</v>
      </c>
      <c r="Y12">
        <v>6632</v>
      </c>
      <c r="Z12" s="21">
        <f t="shared" si="1"/>
        <v>0.73672517218395916</v>
      </c>
      <c r="AA12">
        <v>6444</v>
      </c>
      <c r="AB12">
        <v>583</v>
      </c>
      <c r="AC12" s="15">
        <v>61</v>
      </c>
      <c r="AD12" s="14">
        <v>188</v>
      </c>
      <c r="AE12" s="21">
        <v>2.846328538985617E-2</v>
      </c>
      <c r="AF12">
        <v>12</v>
      </c>
      <c r="AG12">
        <v>20</v>
      </c>
      <c r="AH12">
        <v>33</v>
      </c>
      <c r="AI12">
        <v>12</v>
      </c>
      <c r="AJ12">
        <v>27</v>
      </c>
      <c r="AK12">
        <v>1</v>
      </c>
      <c r="AL12">
        <v>27</v>
      </c>
      <c r="AM12" s="15">
        <v>56</v>
      </c>
      <c r="AN12" s="14">
        <v>64</v>
      </c>
      <c r="AO12" s="21">
        <v>1.1208995218662976E-3</v>
      </c>
      <c r="AP12">
        <v>1</v>
      </c>
      <c r="AQ12">
        <v>1</v>
      </c>
      <c r="AR12" s="15">
        <v>30</v>
      </c>
      <c r="AS12" s="28">
        <v>0.76045296167247389</v>
      </c>
      <c r="AT12" s="22">
        <v>0.1524390243902439</v>
      </c>
      <c r="AU12" s="14">
        <v>62</v>
      </c>
      <c r="AV12" s="35">
        <v>1</v>
      </c>
    </row>
    <row r="13" spans="1:49">
      <c r="A13" t="s">
        <v>643</v>
      </c>
      <c r="B13" t="s">
        <v>109</v>
      </c>
      <c r="C13" s="19">
        <v>67383</v>
      </c>
      <c r="D13" s="20">
        <v>33875</v>
      </c>
      <c r="E13" s="21">
        <v>0.50272323879910363</v>
      </c>
      <c r="F13" s="20">
        <v>35287</v>
      </c>
      <c r="G13" s="21">
        <v>0.52367807904070762</v>
      </c>
      <c r="H13" s="20">
        <v>35465</v>
      </c>
      <c r="I13" s="22">
        <v>0.52631969487853014</v>
      </c>
      <c r="J13" s="25">
        <v>1412</v>
      </c>
      <c r="K13" s="21">
        <v>4.0014736305154876E-2</v>
      </c>
      <c r="L13">
        <v>0</v>
      </c>
      <c r="M13">
        <v>315</v>
      </c>
      <c r="N13">
        <v>0</v>
      </c>
      <c r="O13">
        <v>293</v>
      </c>
      <c r="P13">
        <v>804</v>
      </c>
      <c r="Q13" s="14">
        <v>647</v>
      </c>
      <c r="R13">
        <v>0</v>
      </c>
      <c r="S13">
        <v>0</v>
      </c>
      <c r="T13">
        <v>0</v>
      </c>
      <c r="U13">
        <v>647</v>
      </c>
      <c r="V13" s="15">
        <v>0</v>
      </c>
      <c r="W13" s="14">
        <v>12407</v>
      </c>
      <c r="X13" s="26">
        <f t="shared" si="0"/>
        <v>0.18412656011160086</v>
      </c>
      <c r="Y13">
        <v>9155</v>
      </c>
      <c r="Z13" s="21">
        <f t="shared" si="1"/>
        <v>0.73788990086241635</v>
      </c>
      <c r="AA13">
        <v>8977</v>
      </c>
      <c r="AB13">
        <v>953</v>
      </c>
      <c r="AC13" s="15">
        <v>40</v>
      </c>
      <c r="AD13" s="14">
        <v>178</v>
      </c>
      <c r="AE13" s="21">
        <v>1.9442927362097216E-2</v>
      </c>
      <c r="AF13">
        <v>12</v>
      </c>
      <c r="AG13">
        <v>3</v>
      </c>
      <c r="AH13">
        <v>56</v>
      </c>
      <c r="AI13">
        <v>25</v>
      </c>
      <c r="AJ13">
        <v>68</v>
      </c>
      <c r="AK13">
        <v>8</v>
      </c>
      <c r="AL13">
        <v>6</v>
      </c>
      <c r="AM13" s="15">
        <v>0</v>
      </c>
      <c r="AN13" s="14">
        <v>138</v>
      </c>
      <c r="AO13" s="21">
        <v>2.0479943012332489E-3</v>
      </c>
      <c r="AP13">
        <v>5</v>
      </c>
      <c r="AQ13">
        <v>1</v>
      </c>
      <c r="AR13" s="15">
        <v>31</v>
      </c>
      <c r="AS13" s="28" t="s">
        <v>132</v>
      </c>
      <c r="AT13" s="22" t="s">
        <v>132</v>
      </c>
      <c r="AU13" s="14">
        <v>84</v>
      </c>
      <c r="AV13" s="35">
        <v>0</v>
      </c>
    </row>
    <row r="14" spans="1:49">
      <c r="A14" t="s">
        <v>644</v>
      </c>
      <c r="B14" t="s">
        <v>109</v>
      </c>
      <c r="C14" s="19">
        <v>60437</v>
      </c>
      <c r="D14" s="20">
        <v>21721</v>
      </c>
      <c r="E14" s="21">
        <v>0.35939904363221203</v>
      </c>
      <c r="F14" s="20">
        <v>22501</v>
      </c>
      <c r="G14" s="21">
        <v>0.37230504492281219</v>
      </c>
      <c r="H14" s="20">
        <v>22598</v>
      </c>
      <c r="I14" s="22">
        <v>0.37391002200638679</v>
      </c>
      <c r="J14" s="25">
        <v>780</v>
      </c>
      <c r="K14" s="21">
        <v>3.4665125994400248E-2</v>
      </c>
      <c r="L14">
        <v>0</v>
      </c>
      <c r="M14">
        <v>3</v>
      </c>
      <c r="N14">
        <v>188</v>
      </c>
      <c r="O14">
        <v>499</v>
      </c>
      <c r="P14">
        <v>90</v>
      </c>
      <c r="Q14" s="14">
        <v>467</v>
      </c>
      <c r="R14">
        <v>0</v>
      </c>
      <c r="S14">
        <v>0</v>
      </c>
      <c r="T14">
        <v>0</v>
      </c>
      <c r="U14">
        <v>450</v>
      </c>
      <c r="V14" s="15">
        <v>17</v>
      </c>
      <c r="W14" s="14">
        <v>6680</v>
      </c>
      <c r="X14" s="26">
        <f t="shared" si="0"/>
        <v>0.11052831874513956</v>
      </c>
      <c r="Y14">
        <v>6326</v>
      </c>
      <c r="Z14" s="21">
        <f t="shared" si="1"/>
        <v>0.94700598802395208</v>
      </c>
      <c r="AA14">
        <v>6229</v>
      </c>
      <c r="AB14">
        <v>220</v>
      </c>
      <c r="AC14" s="15">
        <v>150</v>
      </c>
      <c r="AD14" s="14">
        <v>97</v>
      </c>
      <c r="AE14" s="21">
        <v>1.4593049496013239E-2</v>
      </c>
      <c r="AF14">
        <v>17</v>
      </c>
      <c r="AG14">
        <v>3</v>
      </c>
      <c r="AH14">
        <v>6</v>
      </c>
      <c r="AI14">
        <v>10</v>
      </c>
      <c r="AJ14">
        <v>38</v>
      </c>
      <c r="AK14">
        <v>23</v>
      </c>
      <c r="AL14">
        <v>0</v>
      </c>
      <c r="AM14" s="15">
        <v>0</v>
      </c>
      <c r="AN14" s="14">
        <v>30</v>
      </c>
      <c r="AO14" s="21">
        <v>4.9638466502308185E-4</v>
      </c>
      <c r="AP14">
        <v>0</v>
      </c>
      <c r="AQ14">
        <v>0</v>
      </c>
      <c r="AR14" s="15">
        <v>17</v>
      </c>
      <c r="AS14" s="28">
        <v>0.42395437262357416</v>
      </c>
      <c r="AT14" s="22">
        <v>0.26235741444866922</v>
      </c>
      <c r="AU14" s="14">
        <v>51</v>
      </c>
      <c r="AV14" s="35">
        <v>0</v>
      </c>
    </row>
    <row r="15" spans="1:49">
      <c r="A15" t="s">
        <v>645</v>
      </c>
      <c r="B15" t="s">
        <v>109</v>
      </c>
      <c r="C15" s="19">
        <v>67492</v>
      </c>
      <c r="D15" s="20">
        <v>21491</v>
      </c>
      <c r="E15" s="21">
        <v>0.3184229241984235</v>
      </c>
      <c r="F15" s="20">
        <v>22558</v>
      </c>
      <c r="G15" s="21">
        <v>0.33423220529840575</v>
      </c>
      <c r="H15" s="20">
        <v>22729</v>
      </c>
      <c r="I15" s="22">
        <v>0.33676583891424167</v>
      </c>
      <c r="J15" s="25">
        <v>1067</v>
      </c>
      <c r="K15" s="21">
        <v>4.7300292579129356E-2</v>
      </c>
      <c r="L15">
        <v>0</v>
      </c>
      <c r="M15">
        <v>382</v>
      </c>
      <c r="N15">
        <v>1</v>
      </c>
      <c r="O15">
        <v>604</v>
      </c>
      <c r="P15">
        <v>80</v>
      </c>
      <c r="Q15" s="14">
        <v>547</v>
      </c>
      <c r="R15">
        <v>0</v>
      </c>
      <c r="S15">
        <v>0</v>
      </c>
      <c r="T15">
        <v>6</v>
      </c>
      <c r="U15">
        <v>511</v>
      </c>
      <c r="V15" s="15">
        <v>30</v>
      </c>
      <c r="W15" s="14">
        <v>12428</v>
      </c>
      <c r="X15" s="26">
        <f t="shared" si="0"/>
        <v>0.18414034255911813</v>
      </c>
      <c r="Y15">
        <v>9554</v>
      </c>
      <c r="Z15" s="21">
        <f t="shared" si="1"/>
        <v>0.76874798841326042</v>
      </c>
      <c r="AA15">
        <v>9383</v>
      </c>
      <c r="AB15">
        <v>235</v>
      </c>
      <c r="AC15" s="15">
        <v>41</v>
      </c>
      <c r="AD15" s="14">
        <v>171</v>
      </c>
      <c r="AE15" s="21">
        <v>1.7525878856205802E-2</v>
      </c>
      <c r="AF15">
        <v>22</v>
      </c>
      <c r="AG15">
        <v>3</v>
      </c>
      <c r="AH15">
        <v>12</v>
      </c>
      <c r="AI15">
        <v>19</v>
      </c>
      <c r="AJ15">
        <v>85</v>
      </c>
      <c r="AK15">
        <v>30</v>
      </c>
      <c r="AL15">
        <v>0</v>
      </c>
      <c r="AM15" s="15">
        <v>0</v>
      </c>
      <c r="AN15" s="14">
        <v>67</v>
      </c>
      <c r="AO15" s="21">
        <v>9.9271024714040184E-4</v>
      </c>
      <c r="AP15">
        <v>2</v>
      </c>
      <c r="AQ15">
        <v>2</v>
      </c>
      <c r="AR15" s="15">
        <v>47</v>
      </c>
      <c r="AS15" s="28">
        <v>0.37187910643889621</v>
      </c>
      <c r="AT15" s="22">
        <v>0.2923784494086728</v>
      </c>
      <c r="AU15" s="14">
        <v>61</v>
      </c>
      <c r="AV15" s="35">
        <v>0</v>
      </c>
    </row>
    <row r="16" spans="1:49">
      <c r="A16" t="s">
        <v>646</v>
      </c>
      <c r="B16" t="s">
        <v>109</v>
      </c>
      <c r="C16" s="19">
        <v>63383</v>
      </c>
      <c r="D16" s="20">
        <v>22815</v>
      </c>
      <c r="E16" s="21">
        <v>0.35995456194878755</v>
      </c>
      <c r="F16" s="20">
        <v>23615</v>
      </c>
      <c r="G16" s="21">
        <v>0.37257624284114038</v>
      </c>
      <c r="H16" s="20">
        <v>23989</v>
      </c>
      <c r="I16" s="22">
        <v>0.37847687865831531</v>
      </c>
      <c r="J16" s="25">
        <v>800</v>
      </c>
      <c r="K16" s="21">
        <v>3.3876773237349139E-2</v>
      </c>
      <c r="L16">
        <v>0</v>
      </c>
      <c r="M16">
        <v>267</v>
      </c>
      <c r="N16">
        <v>3</v>
      </c>
      <c r="O16">
        <v>95</v>
      </c>
      <c r="P16">
        <v>435</v>
      </c>
      <c r="Q16" s="14">
        <v>652</v>
      </c>
      <c r="R16">
        <v>0</v>
      </c>
      <c r="S16">
        <v>0</v>
      </c>
      <c r="T16">
        <v>10</v>
      </c>
      <c r="U16">
        <v>642</v>
      </c>
      <c r="V16" s="15">
        <v>0</v>
      </c>
      <c r="W16" s="14">
        <v>11940</v>
      </c>
      <c r="X16" s="26">
        <f t="shared" si="0"/>
        <v>0.18837858731836613</v>
      </c>
      <c r="Y16">
        <v>8368</v>
      </c>
      <c r="Z16" s="21">
        <f t="shared" si="1"/>
        <v>0.70083752093802343</v>
      </c>
      <c r="AA16">
        <v>7994</v>
      </c>
      <c r="AB16">
        <v>726</v>
      </c>
      <c r="AC16" s="15">
        <v>28</v>
      </c>
      <c r="AD16" s="14">
        <v>374</v>
      </c>
      <c r="AE16" s="21">
        <v>4.3468154346815432E-2</v>
      </c>
      <c r="AF16">
        <v>19</v>
      </c>
      <c r="AG16">
        <v>21</v>
      </c>
      <c r="AH16">
        <v>7</v>
      </c>
      <c r="AI16">
        <v>65</v>
      </c>
      <c r="AJ16">
        <v>106</v>
      </c>
      <c r="AK16">
        <v>11</v>
      </c>
      <c r="AL16">
        <v>48</v>
      </c>
      <c r="AM16" s="15">
        <v>97</v>
      </c>
      <c r="AN16" s="14">
        <v>35</v>
      </c>
      <c r="AO16" s="21">
        <v>5.5219853904043669E-4</v>
      </c>
      <c r="AP16">
        <v>16</v>
      </c>
      <c r="AQ16">
        <v>0</v>
      </c>
      <c r="AR16" s="15">
        <v>72</v>
      </c>
      <c r="AS16" s="28">
        <v>0.69499999999999995</v>
      </c>
      <c r="AT16" s="22">
        <v>0.23300000000000001</v>
      </c>
      <c r="AU16" s="14">
        <v>65</v>
      </c>
      <c r="AV16" s="35">
        <v>0</v>
      </c>
    </row>
    <row r="17" spans="1:48">
      <c r="A17" t="s">
        <v>647</v>
      </c>
      <c r="B17" t="s">
        <v>110</v>
      </c>
      <c r="C17" s="19">
        <v>44793</v>
      </c>
      <c r="D17" s="20">
        <v>22299</v>
      </c>
      <c r="E17" s="21">
        <v>0.49782332060813073</v>
      </c>
      <c r="F17" s="20">
        <v>23136</v>
      </c>
      <c r="G17" s="21">
        <v>0.51650927600294694</v>
      </c>
      <c r="H17" s="20">
        <v>23482</v>
      </c>
      <c r="I17" s="22">
        <v>0.52423369722947777</v>
      </c>
      <c r="J17" s="25">
        <v>837</v>
      </c>
      <c r="K17" s="21">
        <v>3.6177385892116186E-2</v>
      </c>
      <c r="L17">
        <v>0</v>
      </c>
      <c r="M17">
        <v>256</v>
      </c>
      <c r="N17">
        <v>0</v>
      </c>
      <c r="O17">
        <v>560</v>
      </c>
      <c r="P17">
        <v>21</v>
      </c>
      <c r="Q17" s="14">
        <v>1491</v>
      </c>
      <c r="R17">
        <v>0</v>
      </c>
      <c r="S17">
        <v>0</v>
      </c>
      <c r="T17">
        <v>1</v>
      </c>
      <c r="U17">
        <v>836</v>
      </c>
      <c r="V17" s="15">
        <v>654</v>
      </c>
      <c r="W17" s="14">
        <v>9359</v>
      </c>
      <c r="X17" s="26">
        <f t="shared" si="0"/>
        <v>0.20893889670260979</v>
      </c>
      <c r="Y17">
        <v>7782</v>
      </c>
      <c r="Z17" s="21">
        <f t="shared" si="1"/>
        <v>0.83149909178331016</v>
      </c>
      <c r="AA17">
        <v>7436</v>
      </c>
      <c r="AB17">
        <v>617</v>
      </c>
      <c r="AC17" s="15">
        <v>9</v>
      </c>
      <c r="AD17" s="14">
        <v>346</v>
      </c>
      <c r="AE17" s="21">
        <v>4.6411804158283033E-2</v>
      </c>
      <c r="AF17">
        <v>0</v>
      </c>
      <c r="AG17">
        <v>0</v>
      </c>
      <c r="AH17">
        <v>2</v>
      </c>
      <c r="AI17">
        <v>19</v>
      </c>
      <c r="AJ17">
        <v>35</v>
      </c>
      <c r="AK17">
        <v>7</v>
      </c>
      <c r="AL17">
        <v>264</v>
      </c>
      <c r="AM17" s="15">
        <v>19</v>
      </c>
      <c r="AN17" s="14">
        <v>113</v>
      </c>
      <c r="AO17" s="21">
        <v>2.5227156028843792E-3</v>
      </c>
      <c r="AP17">
        <v>2</v>
      </c>
      <c r="AQ17">
        <v>0</v>
      </c>
      <c r="AR17" s="15">
        <v>52</v>
      </c>
      <c r="AS17" s="28">
        <v>0.40493319630010277</v>
      </c>
      <c r="AT17" s="22">
        <v>0.29907502569373073</v>
      </c>
      <c r="AU17" s="14">
        <v>59</v>
      </c>
      <c r="AV17" s="35">
        <v>2</v>
      </c>
    </row>
    <row r="18" spans="1:48">
      <c r="A18" t="s">
        <v>648</v>
      </c>
      <c r="B18" t="s">
        <v>110</v>
      </c>
      <c r="C18" s="19">
        <v>64795</v>
      </c>
      <c r="D18" s="20">
        <v>17387</v>
      </c>
      <c r="E18" s="21">
        <v>0.26833860637394863</v>
      </c>
      <c r="F18" s="20">
        <v>18172</v>
      </c>
      <c r="G18" s="21">
        <v>0.28045373871440699</v>
      </c>
      <c r="H18" s="20">
        <v>18360</v>
      </c>
      <c r="I18" s="22">
        <v>0.28335519716027469</v>
      </c>
      <c r="J18" s="25">
        <v>785</v>
      </c>
      <c r="K18" s="21">
        <v>4.3198327096632183E-2</v>
      </c>
      <c r="L18">
        <v>0</v>
      </c>
      <c r="M18">
        <v>287</v>
      </c>
      <c r="N18">
        <v>1</v>
      </c>
      <c r="O18">
        <v>435</v>
      </c>
      <c r="P18">
        <v>62</v>
      </c>
      <c r="Q18" s="14">
        <v>477</v>
      </c>
      <c r="R18">
        <v>0</v>
      </c>
      <c r="S18">
        <v>0</v>
      </c>
      <c r="T18">
        <v>2</v>
      </c>
      <c r="U18">
        <v>474</v>
      </c>
      <c r="V18" s="15">
        <v>1</v>
      </c>
      <c r="W18" s="14">
        <v>11251</v>
      </c>
      <c r="X18" s="26">
        <f t="shared" si="0"/>
        <v>0.1736399413534995</v>
      </c>
      <c r="Y18">
        <v>8326</v>
      </c>
      <c r="Z18" s="21">
        <f t="shared" si="1"/>
        <v>0.74002310905697266</v>
      </c>
      <c r="AA18">
        <v>8138</v>
      </c>
      <c r="AB18">
        <v>859</v>
      </c>
      <c r="AC18" s="15">
        <v>3</v>
      </c>
      <c r="AD18" s="14">
        <v>188</v>
      </c>
      <c r="AE18" s="21">
        <v>2.2579870285851549E-2</v>
      </c>
      <c r="AF18">
        <v>2</v>
      </c>
      <c r="AG18">
        <v>0</v>
      </c>
      <c r="AH18">
        <v>0</v>
      </c>
      <c r="AI18">
        <v>48</v>
      </c>
      <c r="AJ18">
        <v>50</v>
      </c>
      <c r="AK18">
        <v>60</v>
      </c>
      <c r="AL18">
        <v>26</v>
      </c>
      <c r="AM18" s="15">
        <v>2</v>
      </c>
      <c r="AN18" s="14">
        <v>75</v>
      </c>
      <c r="AO18" s="21">
        <v>1.1574967204259587E-3</v>
      </c>
      <c r="AP18">
        <v>7</v>
      </c>
      <c r="AQ18">
        <v>2</v>
      </c>
      <c r="AR18" s="15">
        <v>49</v>
      </c>
      <c r="AS18" s="28">
        <v>0.32441760138050041</v>
      </c>
      <c r="AT18" s="22">
        <v>0.28041415012942189</v>
      </c>
      <c r="AU18" s="14">
        <v>40</v>
      </c>
      <c r="AV18" s="35">
        <v>0</v>
      </c>
    </row>
    <row r="19" spans="1:48">
      <c r="A19" t="s">
        <v>649</v>
      </c>
      <c r="B19" t="s">
        <v>110</v>
      </c>
      <c r="C19" s="19">
        <v>42027</v>
      </c>
      <c r="D19" s="20">
        <v>20755</v>
      </c>
      <c r="E19" s="21">
        <v>0.49384919218597567</v>
      </c>
      <c r="F19" s="20">
        <v>21322</v>
      </c>
      <c r="G19" s="21">
        <v>0.50734051919004453</v>
      </c>
      <c r="H19" s="20">
        <v>21490</v>
      </c>
      <c r="I19" s="22">
        <v>0.51133794941347233</v>
      </c>
      <c r="J19" s="25">
        <v>567</v>
      </c>
      <c r="K19" s="21">
        <v>2.659225213394616E-2</v>
      </c>
      <c r="L19">
        <v>0</v>
      </c>
      <c r="M19">
        <v>151</v>
      </c>
      <c r="N19">
        <v>0</v>
      </c>
      <c r="O19">
        <v>416</v>
      </c>
      <c r="P19">
        <v>0</v>
      </c>
      <c r="Q19" s="14">
        <v>2677</v>
      </c>
      <c r="R19">
        <v>0</v>
      </c>
      <c r="S19">
        <v>0</v>
      </c>
      <c r="T19">
        <v>0</v>
      </c>
      <c r="U19">
        <v>2677</v>
      </c>
      <c r="V19" s="15">
        <v>0</v>
      </c>
      <c r="W19" s="14">
        <v>8751</v>
      </c>
      <c r="X19" s="26">
        <f t="shared" si="0"/>
        <v>0.20822328503105147</v>
      </c>
      <c r="Y19">
        <v>7244</v>
      </c>
      <c r="Z19" s="21">
        <f t="shared" si="1"/>
        <v>0.8277911095874757</v>
      </c>
      <c r="AA19">
        <v>7076</v>
      </c>
      <c r="AB19">
        <v>673</v>
      </c>
      <c r="AC19" s="15">
        <v>26</v>
      </c>
      <c r="AD19" s="14">
        <v>168</v>
      </c>
      <c r="AE19" s="21">
        <v>2.3323615160349854E-2</v>
      </c>
      <c r="AF19">
        <v>10</v>
      </c>
      <c r="AG19">
        <v>2</v>
      </c>
      <c r="AH19">
        <v>4</v>
      </c>
      <c r="AI19">
        <v>24</v>
      </c>
      <c r="AJ19">
        <v>61</v>
      </c>
      <c r="AK19">
        <v>31</v>
      </c>
      <c r="AL19">
        <v>34</v>
      </c>
      <c r="AM19" s="15">
        <v>2</v>
      </c>
      <c r="AN19" s="14">
        <v>71</v>
      </c>
      <c r="AO19" s="21">
        <v>1.689390153948652E-3</v>
      </c>
      <c r="AP19">
        <v>2</v>
      </c>
      <c r="AQ19">
        <v>1</v>
      </c>
      <c r="AR19" s="15">
        <v>33</v>
      </c>
      <c r="AS19" s="28">
        <v>0.72714681440443218</v>
      </c>
      <c r="AT19" s="22">
        <v>0.2458448753462604</v>
      </c>
      <c r="AU19" s="14">
        <v>50</v>
      </c>
      <c r="AV19" s="35">
        <v>1</v>
      </c>
    </row>
    <row r="20" spans="1:48">
      <c r="A20" t="s">
        <v>650</v>
      </c>
      <c r="B20" t="s">
        <v>110</v>
      </c>
      <c r="C20" s="19">
        <v>54503</v>
      </c>
      <c r="D20" s="20">
        <v>23164</v>
      </c>
      <c r="E20" s="21">
        <v>0.42500412821312589</v>
      </c>
      <c r="F20" s="20">
        <v>23866</v>
      </c>
      <c r="G20" s="21">
        <v>0.43788415316588075</v>
      </c>
      <c r="H20" s="20">
        <v>24219</v>
      </c>
      <c r="I20" s="22">
        <v>0.44436086087004384</v>
      </c>
      <c r="J20" s="25">
        <v>702</v>
      </c>
      <c r="K20" s="21">
        <v>2.9414229447749938E-2</v>
      </c>
      <c r="L20">
        <v>0</v>
      </c>
      <c r="M20">
        <v>252</v>
      </c>
      <c r="N20">
        <v>1</v>
      </c>
      <c r="O20">
        <v>257</v>
      </c>
      <c r="P20">
        <v>192</v>
      </c>
      <c r="Q20" s="14">
        <v>891</v>
      </c>
      <c r="R20">
        <v>0</v>
      </c>
      <c r="S20">
        <v>0</v>
      </c>
      <c r="T20">
        <v>1</v>
      </c>
      <c r="U20">
        <v>885</v>
      </c>
      <c r="V20" s="15">
        <v>5</v>
      </c>
      <c r="W20" s="14">
        <v>8151</v>
      </c>
      <c r="X20" s="26">
        <f t="shared" si="0"/>
        <v>0.1495514008403207</v>
      </c>
      <c r="Y20">
        <v>7384</v>
      </c>
      <c r="Z20" s="21">
        <f t="shared" si="1"/>
        <v>0.90590111642743221</v>
      </c>
      <c r="AA20">
        <v>7031</v>
      </c>
      <c r="AB20">
        <v>379</v>
      </c>
      <c r="AC20" s="15">
        <v>33</v>
      </c>
      <c r="AD20" s="14">
        <v>353</v>
      </c>
      <c r="AE20" s="21">
        <v>4.7676931388438683E-2</v>
      </c>
      <c r="AF20">
        <v>9</v>
      </c>
      <c r="AG20">
        <v>8</v>
      </c>
      <c r="AH20">
        <v>2</v>
      </c>
      <c r="AI20">
        <v>9</v>
      </c>
      <c r="AJ20">
        <v>56</v>
      </c>
      <c r="AK20">
        <v>10</v>
      </c>
      <c r="AL20">
        <v>249</v>
      </c>
      <c r="AM20" s="15">
        <v>10</v>
      </c>
      <c r="AN20" s="14">
        <v>46</v>
      </c>
      <c r="AO20" s="21">
        <v>8.4399023906940899E-4</v>
      </c>
      <c r="AP20">
        <v>0</v>
      </c>
      <c r="AQ20">
        <v>0</v>
      </c>
      <c r="AR20" s="15">
        <v>22</v>
      </c>
      <c r="AS20" s="28">
        <v>0.33663366336633666</v>
      </c>
      <c r="AT20" s="22">
        <v>0.31463146314631463</v>
      </c>
      <c r="AU20" s="14">
        <v>59</v>
      </c>
      <c r="AV20" s="35">
        <v>0</v>
      </c>
    </row>
    <row r="21" spans="1:48">
      <c r="A21" t="s">
        <v>651</v>
      </c>
      <c r="B21" t="s">
        <v>110</v>
      </c>
      <c r="C21" s="19">
        <v>57820</v>
      </c>
      <c r="D21" s="20">
        <v>26965</v>
      </c>
      <c r="E21" s="21">
        <v>0.46636112071947422</v>
      </c>
      <c r="F21" s="20">
        <v>27902</v>
      </c>
      <c r="G21" s="21">
        <v>0.48256658595641644</v>
      </c>
      <c r="H21" s="20">
        <v>28269</v>
      </c>
      <c r="I21" s="22">
        <v>0.48891387063299896</v>
      </c>
      <c r="J21" s="25">
        <v>937</v>
      </c>
      <c r="K21" s="21">
        <v>3.3581822091606338E-2</v>
      </c>
      <c r="L21">
        <v>0</v>
      </c>
      <c r="M21">
        <v>340</v>
      </c>
      <c r="N21">
        <v>0</v>
      </c>
      <c r="O21">
        <v>326</v>
      </c>
      <c r="P21">
        <v>271</v>
      </c>
      <c r="Q21" s="14">
        <v>2031</v>
      </c>
      <c r="R21">
        <v>0</v>
      </c>
      <c r="S21">
        <v>0</v>
      </c>
      <c r="T21">
        <v>0</v>
      </c>
      <c r="U21">
        <v>1293</v>
      </c>
      <c r="V21" s="15">
        <v>738</v>
      </c>
      <c r="W21" s="14">
        <v>11438</v>
      </c>
      <c r="X21" s="26">
        <f t="shared" si="0"/>
        <v>0.19782082324455205</v>
      </c>
      <c r="Y21">
        <v>9346</v>
      </c>
      <c r="Z21" s="21">
        <f t="shared" si="1"/>
        <v>0.81710089176429446</v>
      </c>
      <c r="AA21">
        <v>8979</v>
      </c>
      <c r="AB21">
        <v>780</v>
      </c>
      <c r="AC21" s="15">
        <v>9</v>
      </c>
      <c r="AD21" s="14">
        <v>367</v>
      </c>
      <c r="AE21" s="21">
        <v>4.07641897145396E-2</v>
      </c>
      <c r="AF21">
        <v>5</v>
      </c>
      <c r="AG21">
        <v>8</v>
      </c>
      <c r="AH21">
        <v>1</v>
      </c>
      <c r="AI21">
        <v>7</v>
      </c>
      <c r="AJ21">
        <v>41</v>
      </c>
      <c r="AK21">
        <v>10</v>
      </c>
      <c r="AL21">
        <v>271</v>
      </c>
      <c r="AM21" s="15">
        <v>24</v>
      </c>
      <c r="AN21" s="14">
        <v>89</v>
      </c>
      <c r="AO21" s="21">
        <v>1.5392597717052922E-3</v>
      </c>
      <c r="AP21">
        <v>5</v>
      </c>
      <c r="AQ21">
        <v>0</v>
      </c>
      <c r="AR21" s="15">
        <v>60</v>
      </c>
      <c r="AS21" s="28">
        <v>0.40212577502214347</v>
      </c>
      <c r="AT21" s="22">
        <v>0.27723649247121346</v>
      </c>
      <c r="AU21" s="14">
        <v>62</v>
      </c>
      <c r="AV21" s="35">
        <v>1</v>
      </c>
    </row>
    <row r="22" spans="1:48">
      <c r="A22" t="s">
        <v>652</v>
      </c>
      <c r="B22" t="s">
        <v>110</v>
      </c>
      <c r="C22" s="19">
        <v>55548</v>
      </c>
      <c r="D22" s="20">
        <v>18161</v>
      </c>
      <c r="E22" s="21">
        <v>0.32694246417512784</v>
      </c>
      <c r="F22" s="20">
        <v>19030</v>
      </c>
      <c r="G22" s="21">
        <v>0.3425865917764816</v>
      </c>
      <c r="H22" s="20">
        <v>19202</v>
      </c>
      <c r="I22" s="22">
        <v>0.34568301288975301</v>
      </c>
      <c r="J22" s="25">
        <v>869</v>
      </c>
      <c r="K22" s="21">
        <v>4.5664739884393062E-2</v>
      </c>
      <c r="L22">
        <v>0</v>
      </c>
      <c r="M22">
        <v>284</v>
      </c>
      <c r="N22">
        <v>1</v>
      </c>
      <c r="O22">
        <v>584</v>
      </c>
      <c r="P22">
        <v>0</v>
      </c>
      <c r="Q22" s="14">
        <v>602</v>
      </c>
      <c r="R22">
        <v>0</v>
      </c>
      <c r="S22">
        <v>0</v>
      </c>
      <c r="T22">
        <v>2</v>
      </c>
      <c r="U22">
        <v>597</v>
      </c>
      <c r="V22" s="15">
        <v>3</v>
      </c>
      <c r="W22" s="14">
        <v>10356</v>
      </c>
      <c r="X22" s="26">
        <f t="shared" si="0"/>
        <v>0.18643335493627133</v>
      </c>
      <c r="Y22">
        <v>7979</v>
      </c>
      <c r="Z22" s="21">
        <f t="shared" si="1"/>
        <v>0.77047122441096949</v>
      </c>
      <c r="AA22">
        <v>7807</v>
      </c>
      <c r="AB22">
        <v>859</v>
      </c>
      <c r="AC22" s="15">
        <v>2</v>
      </c>
      <c r="AD22" s="14">
        <v>172</v>
      </c>
      <c r="AE22" s="21">
        <v>2.1556586038350669E-2</v>
      </c>
      <c r="AF22">
        <v>0</v>
      </c>
      <c r="AG22">
        <v>0</v>
      </c>
      <c r="AH22">
        <v>0</v>
      </c>
      <c r="AI22">
        <v>46</v>
      </c>
      <c r="AJ22">
        <v>58</v>
      </c>
      <c r="AK22">
        <v>47</v>
      </c>
      <c r="AL22">
        <v>21</v>
      </c>
      <c r="AM22" s="15">
        <v>0</v>
      </c>
      <c r="AN22" s="14">
        <v>102</v>
      </c>
      <c r="AO22" s="21">
        <v>1.836249729963275E-3</v>
      </c>
      <c r="AP22">
        <v>0</v>
      </c>
      <c r="AQ22">
        <v>0</v>
      </c>
      <c r="AR22" s="15">
        <v>50</v>
      </c>
      <c r="AS22" s="28">
        <v>0.3687872763419483</v>
      </c>
      <c r="AT22" s="22">
        <v>0.2624254473161034</v>
      </c>
      <c r="AU22" s="14">
        <v>51</v>
      </c>
      <c r="AV22" s="35">
        <v>0</v>
      </c>
    </row>
    <row r="23" spans="1:48">
      <c r="A23" t="s">
        <v>653</v>
      </c>
      <c r="B23" t="s">
        <v>110</v>
      </c>
      <c r="C23" s="19">
        <v>44808</v>
      </c>
      <c r="D23" s="20">
        <v>22658</v>
      </c>
      <c r="E23" s="21">
        <v>0.50566863060167833</v>
      </c>
      <c r="F23" s="20">
        <v>23425</v>
      </c>
      <c r="G23" s="21">
        <v>0.52278610962328154</v>
      </c>
      <c r="H23" s="20">
        <v>23595</v>
      </c>
      <c r="I23" s="22">
        <v>0.52658007498660953</v>
      </c>
      <c r="J23" s="25">
        <v>767</v>
      </c>
      <c r="K23" s="21">
        <v>3.2742796157950907E-2</v>
      </c>
      <c r="L23">
        <v>0</v>
      </c>
      <c r="M23">
        <v>240</v>
      </c>
      <c r="N23">
        <v>2</v>
      </c>
      <c r="O23">
        <v>426</v>
      </c>
      <c r="P23">
        <v>99</v>
      </c>
      <c r="Q23" s="14">
        <v>3092</v>
      </c>
      <c r="R23">
        <v>0</v>
      </c>
      <c r="S23">
        <v>0</v>
      </c>
      <c r="T23">
        <v>3</v>
      </c>
      <c r="U23">
        <v>3089</v>
      </c>
      <c r="V23" s="15">
        <v>0</v>
      </c>
      <c r="W23" s="14">
        <v>7966</v>
      </c>
      <c r="X23" s="26">
        <f t="shared" si="0"/>
        <v>0.17778075343688626</v>
      </c>
      <c r="Y23">
        <v>6546</v>
      </c>
      <c r="Z23" s="21">
        <f t="shared" si="1"/>
        <v>0.82174240522219433</v>
      </c>
      <c r="AA23">
        <v>6376</v>
      </c>
      <c r="AB23">
        <v>704</v>
      </c>
      <c r="AC23" s="15">
        <v>21</v>
      </c>
      <c r="AD23" s="14">
        <v>170</v>
      </c>
      <c r="AE23" s="21">
        <v>2.6202219482120839E-2</v>
      </c>
      <c r="AF23">
        <v>4</v>
      </c>
      <c r="AG23">
        <v>3</v>
      </c>
      <c r="AH23">
        <v>2</v>
      </c>
      <c r="AI23">
        <v>29</v>
      </c>
      <c r="AJ23">
        <v>49</v>
      </c>
      <c r="AK23">
        <v>26</v>
      </c>
      <c r="AL23">
        <v>55</v>
      </c>
      <c r="AM23" s="15">
        <v>2</v>
      </c>
      <c r="AN23" s="14">
        <v>58</v>
      </c>
      <c r="AO23" s="21">
        <v>1.2944117121942509E-3</v>
      </c>
      <c r="AP23">
        <v>3</v>
      </c>
      <c r="AQ23">
        <v>2</v>
      </c>
      <c r="AR23" s="15">
        <v>73</v>
      </c>
      <c r="AS23" s="28">
        <v>0.77904564315352698</v>
      </c>
      <c r="AT23" s="22">
        <v>0.24896265560165975</v>
      </c>
      <c r="AU23" s="14">
        <v>86</v>
      </c>
      <c r="AV23" s="35">
        <v>2</v>
      </c>
    </row>
    <row r="24" spans="1:48">
      <c r="A24" t="s">
        <v>654</v>
      </c>
      <c r="B24" t="s">
        <v>110</v>
      </c>
      <c r="C24" s="19">
        <v>55720</v>
      </c>
      <c r="D24" s="20">
        <v>17106</v>
      </c>
      <c r="E24" s="21">
        <v>0.30699928212491029</v>
      </c>
      <c r="F24" s="20">
        <v>17916</v>
      </c>
      <c r="G24" s="21">
        <v>0.32153625269203157</v>
      </c>
      <c r="H24" s="20">
        <v>18070</v>
      </c>
      <c r="I24" s="22">
        <v>0.32430007178750897</v>
      </c>
      <c r="J24" s="25">
        <v>810</v>
      </c>
      <c r="K24" s="21">
        <v>4.521098459477562E-2</v>
      </c>
      <c r="L24">
        <v>0</v>
      </c>
      <c r="M24">
        <v>358</v>
      </c>
      <c r="N24">
        <v>0</v>
      </c>
      <c r="O24">
        <v>340</v>
      </c>
      <c r="P24">
        <v>112</v>
      </c>
      <c r="Q24" s="14">
        <v>701</v>
      </c>
      <c r="R24">
        <v>0</v>
      </c>
      <c r="S24">
        <v>0</v>
      </c>
      <c r="T24">
        <v>1</v>
      </c>
      <c r="U24">
        <v>698</v>
      </c>
      <c r="V24" s="15">
        <v>2</v>
      </c>
      <c r="W24" s="14">
        <v>11253</v>
      </c>
      <c r="X24" s="26">
        <f t="shared" si="0"/>
        <v>0.20195620961952621</v>
      </c>
      <c r="Y24">
        <v>8713</v>
      </c>
      <c r="Z24" s="21">
        <f t="shared" si="1"/>
        <v>0.77428241357860128</v>
      </c>
      <c r="AA24">
        <v>8559</v>
      </c>
      <c r="AB24">
        <v>821</v>
      </c>
      <c r="AC24" s="15">
        <v>27</v>
      </c>
      <c r="AD24" s="14">
        <v>154</v>
      </c>
      <c r="AE24" s="21">
        <v>1.7674738895902674E-2</v>
      </c>
      <c r="AF24">
        <v>11</v>
      </c>
      <c r="AG24">
        <v>2</v>
      </c>
      <c r="AH24">
        <v>6</v>
      </c>
      <c r="AI24">
        <v>21</v>
      </c>
      <c r="AJ24">
        <v>90</v>
      </c>
      <c r="AK24">
        <v>17</v>
      </c>
      <c r="AL24">
        <v>2</v>
      </c>
      <c r="AM24" s="15">
        <v>5</v>
      </c>
      <c r="AN24" s="14">
        <v>78</v>
      </c>
      <c r="AO24" s="21">
        <v>1.3998564249820531E-3</v>
      </c>
      <c r="AP24">
        <v>2</v>
      </c>
      <c r="AQ24">
        <v>0</v>
      </c>
      <c r="AR24" s="15">
        <v>39</v>
      </c>
      <c r="AS24" s="28">
        <v>0.35304659498207885</v>
      </c>
      <c r="AT24" s="22">
        <v>0.30555555555555558</v>
      </c>
      <c r="AU24" s="14">
        <v>37</v>
      </c>
      <c r="AV24" s="35">
        <v>0</v>
      </c>
    </row>
    <row r="25" spans="1:48">
      <c r="A25" t="s">
        <v>655</v>
      </c>
      <c r="B25" t="s">
        <v>110</v>
      </c>
      <c r="C25" s="19">
        <v>52382</v>
      </c>
      <c r="D25" s="20">
        <v>21531</v>
      </c>
      <c r="E25" s="21">
        <v>0.41103814287350615</v>
      </c>
      <c r="F25" s="20">
        <v>22218</v>
      </c>
      <c r="G25" s="21">
        <v>0.42415333511511588</v>
      </c>
      <c r="H25" s="20">
        <v>22723</v>
      </c>
      <c r="I25" s="22">
        <v>0.43379405139169946</v>
      </c>
      <c r="J25" s="25">
        <v>687</v>
      </c>
      <c r="K25" s="21">
        <v>3.0920874966243586E-2</v>
      </c>
      <c r="L25">
        <v>0</v>
      </c>
      <c r="M25">
        <v>224</v>
      </c>
      <c r="N25">
        <v>0</v>
      </c>
      <c r="O25">
        <v>235</v>
      </c>
      <c r="P25">
        <v>228</v>
      </c>
      <c r="Q25" s="14">
        <v>750</v>
      </c>
      <c r="R25">
        <v>0</v>
      </c>
      <c r="S25">
        <v>0</v>
      </c>
      <c r="T25">
        <v>2</v>
      </c>
      <c r="U25">
        <v>743</v>
      </c>
      <c r="V25" s="15">
        <v>5</v>
      </c>
      <c r="W25" s="14">
        <v>9574</v>
      </c>
      <c r="X25" s="26">
        <f t="shared" si="0"/>
        <v>0.18277270818219998</v>
      </c>
      <c r="Y25">
        <v>7584</v>
      </c>
      <c r="Z25" s="21">
        <f t="shared" si="1"/>
        <v>0.79214539377480675</v>
      </c>
      <c r="AA25">
        <v>7079</v>
      </c>
      <c r="AB25">
        <v>418</v>
      </c>
      <c r="AC25" s="15">
        <v>34</v>
      </c>
      <c r="AD25" s="14">
        <v>505</v>
      </c>
      <c r="AE25" s="21">
        <v>6.6473608003159143E-2</v>
      </c>
      <c r="AF25">
        <v>3</v>
      </c>
      <c r="AG25">
        <v>6</v>
      </c>
      <c r="AH25">
        <v>0</v>
      </c>
      <c r="AI25">
        <v>40</v>
      </c>
      <c r="AJ25">
        <v>75</v>
      </c>
      <c r="AK25">
        <v>35</v>
      </c>
      <c r="AL25">
        <v>335</v>
      </c>
      <c r="AM25" s="15">
        <v>11</v>
      </c>
      <c r="AN25" s="14">
        <v>57</v>
      </c>
      <c r="AO25" s="21">
        <v>1.0881600549807187E-3</v>
      </c>
      <c r="AP25">
        <v>0</v>
      </c>
      <c r="AQ25">
        <v>0</v>
      </c>
      <c r="AR25" s="15">
        <v>49</v>
      </c>
      <c r="AS25" s="28">
        <v>0.36992619926199261</v>
      </c>
      <c r="AT25" s="22">
        <v>0.30166051660516607</v>
      </c>
      <c r="AU25" s="14">
        <v>36</v>
      </c>
      <c r="AV25" s="35">
        <v>0</v>
      </c>
    </row>
    <row r="26" spans="1:48">
      <c r="A26" t="s">
        <v>656</v>
      </c>
      <c r="B26" t="s">
        <v>110</v>
      </c>
      <c r="C26" s="19">
        <v>52635</v>
      </c>
      <c r="D26" s="20">
        <v>27468</v>
      </c>
      <c r="E26" s="21">
        <v>0.52185807922485039</v>
      </c>
      <c r="F26" s="20">
        <v>28335</v>
      </c>
      <c r="G26" s="21">
        <v>0.53833000854944424</v>
      </c>
      <c r="H26" s="20">
        <v>28464</v>
      </c>
      <c r="I26" s="22">
        <v>0.54078084924479908</v>
      </c>
      <c r="J26" s="25">
        <v>867</v>
      </c>
      <c r="K26" s="21">
        <v>3.0598200105876126E-2</v>
      </c>
      <c r="L26">
        <v>0</v>
      </c>
      <c r="M26">
        <v>199</v>
      </c>
      <c r="N26">
        <v>0</v>
      </c>
      <c r="O26">
        <v>668</v>
      </c>
      <c r="P26">
        <v>0</v>
      </c>
      <c r="Q26" s="14">
        <v>2981</v>
      </c>
      <c r="R26">
        <v>0</v>
      </c>
      <c r="S26">
        <v>0</v>
      </c>
      <c r="T26">
        <v>3</v>
      </c>
      <c r="U26">
        <v>2978</v>
      </c>
      <c r="V26" s="15">
        <v>0</v>
      </c>
      <c r="W26" s="14">
        <v>11832</v>
      </c>
      <c r="X26" s="26">
        <f t="shared" si="0"/>
        <v>0.22479338842975208</v>
      </c>
      <c r="Y26">
        <v>9374</v>
      </c>
      <c r="Z26" s="21">
        <f t="shared" si="1"/>
        <v>0.79225828262339415</v>
      </c>
      <c r="AA26">
        <v>9245</v>
      </c>
      <c r="AB26">
        <v>624</v>
      </c>
      <c r="AC26" s="15">
        <v>16</v>
      </c>
      <c r="AD26" s="14">
        <v>129</v>
      </c>
      <c r="AE26" s="21">
        <v>1.3761467889908258E-2</v>
      </c>
      <c r="AF26">
        <v>10</v>
      </c>
      <c r="AG26">
        <v>8</v>
      </c>
      <c r="AH26">
        <v>10</v>
      </c>
      <c r="AI26">
        <v>7</v>
      </c>
      <c r="AJ26">
        <v>23</v>
      </c>
      <c r="AK26">
        <v>30</v>
      </c>
      <c r="AL26">
        <v>9</v>
      </c>
      <c r="AM26" s="15">
        <v>32</v>
      </c>
      <c r="AN26" s="14">
        <v>110</v>
      </c>
      <c r="AO26" s="21">
        <v>2.0898641588296763E-3</v>
      </c>
      <c r="AP26">
        <v>8</v>
      </c>
      <c r="AQ26">
        <v>3</v>
      </c>
      <c r="AR26" s="15">
        <v>37</v>
      </c>
      <c r="AS26" s="28">
        <v>0.68072727272727274</v>
      </c>
      <c r="AT26" s="22">
        <v>0</v>
      </c>
      <c r="AU26" s="14">
        <v>64</v>
      </c>
      <c r="AV26" s="35">
        <v>0</v>
      </c>
    </row>
    <row r="27" spans="1:48">
      <c r="A27" t="s">
        <v>657</v>
      </c>
      <c r="B27" t="s">
        <v>111</v>
      </c>
      <c r="C27" s="19">
        <v>51738</v>
      </c>
      <c r="D27" s="20">
        <v>21116</v>
      </c>
      <c r="E27" s="21">
        <v>0.40813328694576523</v>
      </c>
      <c r="F27" s="20">
        <v>21921</v>
      </c>
      <c r="G27" s="21">
        <v>0.42369245042328657</v>
      </c>
      <c r="H27" s="20">
        <v>22325</v>
      </c>
      <c r="I27" s="22">
        <v>0.43150102439212956</v>
      </c>
      <c r="J27" s="25">
        <v>805</v>
      </c>
      <c r="K27" s="21">
        <v>3.6722777245563616E-2</v>
      </c>
      <c r="L27">
        <v>0</v>
      </c>
      <c r="M27">
        <v>319</v>
      </c>
      <c r="N27">
        <v>2</v>
      </c>
      <c r="O27">
        <v>274</v>
      </c>
      <c r="P27">
        <v>210</v>
      </c>
      <c r="Q27" s="14">
        <v>1355</v>
      </c>
      <c r="R27">
        <v>0</v>
      </c>
      <c r="S27">
        <v>0</v>
      </c>
      <c r="T27">
        <v>3</v>
      </c>
      <c r="U27">
        <v>744</v>
      </c>
      <c r="V27" s="15">
        <v>608</v>
      </c>
      <c r="W27" s="14">
        <v>10301</v>
      </c>
      <c r="X27" s="26">
        <f t="shared" si="0"/>
        <v>0.19909930805210871</v>
      </c>
      <c r="Y27">
        <v>7712</v>
      </c>
      <c r="Z27" s="21">
        <f t="shared" si="1"/>
        <v>0.7486651781380449</v>
      </c>
      <c r="AA27">
        <v>7308</v>
      </c>
      <c r="AB27">
        <v>0</v>
      </c>
      <c r="AC27" s="15">
        <v>36</v>
      </c>
      <c r="AD27" s="14">
        <v>404</v>
      </c>
      <c r="AE27" s="21">
        <v>5.233160621761658E-2</v>
      </c>
      <c r="AF27">
        <v>7</v>
      </c>
      <c r="AG27">
        <v>15</v>
      </c>
      <c r="AH27">
        <v>10</v>
      </c>
      <c r="AI27">
        <v>31</v>
      </c>
      <c r="AJ27">
        <v>41</v>
      </c>
      <c r="AK27">
        <v>14</v>
      </c>
      <c r="AL27">
        <v>178</v>
      </c>
      <c r="AM27" s="15">
        <v>108</v>
      </c>
      <c r="AN27" s="14">
        <v>51</v>
      </c>
      <c r="AO27" s="21">
        <v>9.8573582279948974E-4</v>
      </c>
      <c r="AP27">
        <v>4</v>
      </c>
      <c r="AQ27">
        <v>3</v>
      </c>
      <c r="AR27" s="15">
        <v>47</v>
      </c>
      <c r="AS27" s="28">
        <v>0.66152019002375295</v>
      </c>
      <c r="AT27" s="22">
        <v>0.28622327790973873</v>
      </c>
      <c r="AU27" s="14">
        <v>48</v>
      </c>
      <c r="AV27" s="35">
        <v>48</v>
      </c>
    </row>
    <row r="28" spans="1:48">
      <c r="A28" t="s">
        <v>658</v>
      </c>
      <c r="B28" t="s">
        <v>111</v>
      </c>
      <c r="C28" s="19">
        <v>64771</v>
      </c>
      <c r="D28" s="20">
        <v>28217</v>
      </c>
      <c r="E28" s="21">
        <v>0.43564249432616448</v>
      </c>
      <c r="F28" s="20">
        <v>29144</v>
      </c>
      <c r="G28" s="21">
        <v>0.44995445492581554</v>
      </c>
      <c r="H28" s="20">
        <v>29755</v>
      </c>
      <c r="I28" s="22">
        <v>0.45938768893486281</v>
      </c>
      <c r="J28" s="25">
        <v>927</v>
      </c>
      <c r="K28" s="21">
        <v>3.1807576173483391E-2</v>
      </c>
      <c r="L28">
        <v>0</v>
      </c>
      <c r="M28">
        <v>349</v>
      </c>
      <c r="N28">
        <v>3</v>
      </c>
      <c r="O28">
        <v>454</v>
      </c>
      <c r="P28">
        <v>121</v>
      </c>
      <c r="Q28" s="14">
        <v>720</v>
      </c>
      <c r="R28">
        <v>0</v>
      </c>
      <c r="S28">
        <v>0</v>
      </c>
      <c r="T28">
        <v>6</v>
      </c>
      <c r="U28">
        <v>662</v>
      </c>
      <c r="V28" s="15">
        <v>52</v>
      </c>
      <c r="W28" s="14">
        <v>12801</v>
      </c>
      <c r="X28" s="26">
        <f t="shared" si="0"/>
        <v>0.19763474394404904</v>
      </c>
      <c r="Y28">
        <v>9254</v>
      </c>
      <c r="Z28" s="21">
        <f t="shared" si="1"/>
        <v>0.72291227247871259</v>
      </c>
      <c r="AA28">
        <v>8643</v>
      </c>
      <c r="AB28">
        <v>1217</v>
      </c>
      <c r="AC28" s="15">
        <v>67</v>
      </c>
      <c r="AD28" s="14">
        <v>611</v>
      </c>
      <c r="AE28" s="21">
        <v>6.6922234392113908E-2</v>
      </c>
      <c r="AF28">
        <v>22</v>
      </c>
      <c r="AG28">
        <v>5</v>
      </c>
      <c r="AH28">
        <v>60</v>
      </c>
      <c r="AI28">
        <v>30</v>
      </c>
      <c r="AJ28">
        <v>335</v>
      </c>
      <c r="AK28">
        <v>9</v>
      </c>
      <c r="AL28">
        <v>124</v>
      </c>
      <c r="AM28" s="15">
        <v>26</v>
      </c>
      <c r="AN28" s="14">
        <v>54</v>
      </c>
      <c r="AO28" s="21">
        <v>8.3370644269812103E-4</v>
      </c>
      <c r="AP28">
        <v>6</v>
      </c>
      <c r="AQ28">
        <v>0</v>
      </c>
      <c r="AR28" s="15">
        <v>37</v>
      </c>
      <c r="AS28" s="28">
        <v>0.82758620689655171</v>
      </c>
      <c r="AT28" s="22">
        <v>0.41379310344827586</v>
      </c>
      <c r="AU28" s="14">
        <v>34</v>
      </c>
      <c r="AV28" s="35">
        <v>1</v>
      </c>
    </row>
    <row r="29" spans="1:48">
      <c r="A29" t="s">
        <v>659</v>
      </c>
      <c r="B29" t="s">
        <v>111</v>
      </c>
      <c r="C29" s="19">
        <v>62615</v>
      </c>
      <c r="D29" s="20">
        <v>28712</v>
      </c>
      <c r="E29" s="21">
        <v>0.45854827118102692</v>
      </c>
      <c r="F29" s="20">
        <v>29649</v>
      </c>
      <c r="G29" s="21">
        <v>0.47351273656472093</v>
      </c>
      <c r="H29" s="20">
        <v>29901</v>
      </c>
      <c r="I29" s="22">
        <v>0.47753733131038889</v>
      </c>
      <c r="J29" s="25">
        <v>937</v>
      </c>
      <c r="K29" s="21">
        <v>3.1603089480252283E-2</v>
      </c>
      <c r="L29">
        <v>0</v>
      </c>
      <c r="M29">
        <v>2</v>
      </c>
      <c r="N29">
        <v>257</v>
      </c>
      <c r="O29">
        <v>335</v>
      </c>
      <c r="P29">
        <v>343</v>
      </c>
      <c r="Q29" s="14">
        <v>611</v>
      </c>
      <c r="R29">
        <v>0</v>
      </c>
      <c r="S29">
        <v>4</v>
      </c>
      <c r="T29">
        <v>0</v>
      </c>
      <c r="U29">
        <v>603</v>
      </c>
      <c r="V29" s="15">
        <v>4</v>
      </c>
      <c r="W29" s="14">
        <v>15309</v>
      </c>
      <c r="X29" s="26">
        <f t="shared" si="0"/>
        <v>0.24449413079932925</v>
      </c>
      <c r="Y29">
        <v>7184</v>
      </c>
      <c r="Z29" s="21">
        <f t="shared" si="1"/>
        <v>0.46926644457508654</v>
      </c>
      <c r="AA29">
        <v>6932</v>
      </c>
      <c r="AB29">
        <v>672</v>
      </c>
      <c r="AC29" s="15">
        <v>0</v>
      </c>
      <c r="AD29" s="14">
        <v>252</v>
      </c>
      <c r="AE29" s="21">
        <v>3.5077951002227173E-2</v>
      </c>
      <c r="AF29">
        <v>0</v>
      </c>
      <c r="AG29">
        <v>0</v>
      </c>
      <c r="AH29">
        <v>0</v>
      </c>
      <c r="AI29">
        <v>73</v>
      </c>
      <c r="AJ29">
        <v>91</v>
      </c>
      <c r="AK29">
        <v>81</v>
      </c>
      <c r="AL29">
        <v>4</v>
      </c>
      <c r="AM29" s="15">
        <v>3</v>
      </c>
      <c r="AN29" s="14">
        <v>102</v>
      </c>
      <c r="AO29" s="21">
        <v>1.6290026351513216E-3</v>
      </c>
      <c r="AP29">
        <v>4</v>
      </c>
      <c r="AQ29">
        <v>0</v>
      </c>
      <c r="AR29" s="15">
        <v>78</v>
      </c>
      <c r="AS29" s="28">
        <v>0.42916884474647149</v>
      </c>
      <c r="AT29" s="22">
        <v>0.26450601150026137</v>
      </c>
      <c r="AU29" s="14">
        <v>58</v>
      </c>
      <c r="AV29" s="35">
        <v>0</v>
      </c>
    </row>
    <row r="30" spans="1:48">
      <c r="A30" t="s">
        <v>660</v>
      </c>
      <c r="B30" t="s">
        <v>111</v>
      </c>
      <c r="C30" s="19">
        <v>68383</v>
      </c>
      <c r="D30" s="20">
        <v>39489</v>
      </c>
      <c r="E30" s="21">
        <v>0.57746808417296691</v>
      </c>
      <c r="F30" s="20">
        <v>40750</v>
      </c>
      <c r="G30" s="21">
        <v>0.5959083397920536</v>
      </c>
      <c r="H30" s="20">
        <v>41059</v>
      </c>
      <c r="I30" s="22">
        <v>0.60042700671219451</v>
      </c>
      <c r="J30" s="25">
        <v>1261</v>
      </c>
      <c r="K30" s="21">
        <v>3.0944785276073621E-2</v>
      </c>
      <c r="L30">
        <v>0</v>
      </c>
      <c r="M30">
        <v>1</v>
      </c>
      <c r="N30">
        <v>414</v>
      </c>
      <c r="O30">
        <v>99</v>
      </c>
      <c r="P30">
        <v>747</v>
      </c>
      <c r="Q30" s="14">
        <v>785</v>
      </c>
      <c r="R30">
        <v>0</v>
      </c>
      <c r="S30">
        <v>20</v>
      </c>
      <c r="T30">
        <v>0</v>
      </c>
      <c r="U30">
        <v>765</v>
      </c>
      <c r="V30" s="15">
        <v>0</v>
      </c>
      <c r="W30" s="14">
        <v>15544</v>
      </c>
      <c r="X30" s="26">
        <f t="shared" si="0"/>
        <v>0.22730795665589401</v>
      </c>
      <c r="Y30">
        <v>12111</v>
      </c>
      <c r="Z30" s="21">
        <f t="shared" si="1"/>
        <v>0.7791430777148739</v>
      </c>
      <c r="AA30">
        <v>11802</v>
      </c>
      <c r="AB30">
        <v>1122</v>
      </c>
      <c r="AC30" s="15">
        <v>0</v>
      </c>
      <c r="AD30" s="14">
        <v>309</v>
      </c>
      <c r="AE30" s="21">
        <v>2.5513995541243499E-2</v>
      </c>
      <c r="AF30">
        <v>0</v>
      </c>
      <c r="AG30">
        <v>0</v>
      </c>
      <c r="AH30">
        <v>0</v>
      </c>
      <c r="AI30">
        <v>175</v>
      </c>
      <c r="AJ30">
        <v>107</v>
      </c>
      <c r="AK30">
        <v>27</v>
      </c>
      <c r="AL30">
        <v>0</v>
      </c>
      <c r="AM30" s="15">
        <v>0</v>
      </c>
      <c r="AN30" s="14">
        <v>41</v>
      </c>
      <c r="AO30" s="21">
        <v>5.9956421917728095E-4</v>
      </c>
      <c r="AP30">
        <v>4</v>
      </c>
      <c r="AQ30">
        <v>0</v>
      </c>
      <c r="AR30" s="15">
        <v>57</v>
      </c>
      <c r="AS30" s="28">
        <v>0.4421836228287841</v>
      </c>
      <c r="AT30" s="22">
        <v>0.24962779156327544</v>
      </c>
      <c r="AU30" s="14">
        <v>51</v>
      </c>
      <c r="AV30" s="35">
        <v>0</v>
      </c>
    </row>
    <row r="31" spans="1:48">
      <c r="A31" t="s">
        <v>661</v>
      </c>
      <c r="B31" t="s">
        <v>111</v>
      </c>
      <c r="C31" s="19">
        <v>80920</v>
      </c>
      <c r="D31" s="20">
        <v>35686</v>
      </c>
      <c r="E31" s="21">
        <v>0.44100346020761244</v>
      </c>
      <c r="F31" s="20">
        <v>36826</v>
      </c>
      <c r="G31" s="21">
        <v>0.45509144834404353</v>
      </c>
      <c r="H31" s="20">
        <v>37219</v>
      </c>
      <c r="I31" s="22">
        <v>0.45994809688581317</v>
      </c>
      <c r="J31" s="25">
        <v>1140</v>
      </c>
      <c r="K31" s="21">
        <v>3.0956389507413241E-2</v>
      </c>
      <c r="L31">
        <v>0</v>
      </c>
      <c r="M31">
        <v>7</v>
      </c>
      <c r="N31">
        <v>386</v>
      </c>
      <c r="O31">
        <v>504</v>
      </c>
      <c r="P31">
        <v>243</v>
      </c>
      <c r="Q31" s="14">
        <v>954</v>
      </c>
      <c r="R31">
        <v>0</v>
      </c>
      <c r="S31">
        <v>7</v>
      </c>
      <c r="T31">
        <v>0</v>
      </c>
      <c r="U31">
        <v>947</v>
      </c>
      <c r="V31" s="15">
        <v>0</v>
      </c>
      <c r="W31" s="14">
        <v>12884</v>
      </c>
      <c r="X31" s="26">
        <f t="shared" si="0"/>
        <v>0.15921898171033119</v>
      </c>
      <c r="Y31">
        <v>10000</v>
      </c>
      <c r="Z31" s="21">
        <f t="shared" si="1"/>
        <v>0.77615647314498604</v>
      </c>
      <c r="AA31">
        <v>9607</v>
      </c>
      <c r="AB31">
        <v>773</v>
      </c>
      <c r="AC31" s="15">
        <v>0</v>
      </c>
      <c r="AD31" s="14">
        <v>393</v>
      </c>
      <c r="AE31" s="21">
        <v>3.9300000000000002E-2</v>
      </c>
      <c r="AF31">
        <v>0</v>
      </c>
      <c r="AG31">
        <v>0</v>
      </c>
      <c r="AH31">
        <v>0</v>
      </c>
      <c r="AI31">
        <v>175</v>
      </c>
      <c r="AJ31">
        <v>138</v>
      </c>
      <c r="AK31">
        <v>49</v>
      </c>
      <c r="AL31">
        <v>0</v>
      </c>
      <c r="AM31" s="15">
        <v>31</v>
      </c>
      <c r="AN31" s="14">
        <v>83</v>
      </c>
      <c r="AO31" s="21">
        <v>1.0257043994068215E-3</v>
      </c>
      <c r="AP31">
        <v>1</v>
      </c>
      <c r="AQ31">
        <v>0</v>
      </c>
      <c r="AR31" s="15">
        <v>79</v>
      </c>
      <c r="AS31" s="28">
        <v>0.44079767345243043</v>
      </c>
      <c r="AT31" s="22">
        <v>0.25841296219360199</v>
      </c>
      <c r="AU31" s="14">
        <v>61</v>
      </c>
      <c r="AV31" s="35">
        <v>0</v>
      </c>
    </row>
    <row r="32" spans="1:48">
      <c r="A32" t="s">
        <v>662</v>
      </c>
      <c r="B32" t="s">
        <v>111</v>
      </c>
      <c r="C32" s="19">
        <v>69269</v>
      </c>
      <c r="D32" s="20">
        <v>35575</v>
      </c>
      <c r="E32" s="21">
        <v>0.51357750220156206</v>
      </c>
      <c r="F32" s="20">
        <v>36746</v>
      </c>
      <c r="G32" s="21">
        <v>0.53048261126911023</v>
      </c>
      <c r="H32" s="20">
        <v>36912</v>
      </c>
      <c r="I32" s="22">
        <v>0.53287906567151255</v>
      </c>
      <c r="J32" s="25">
        <v>1171</v>
      </c>
      <c r="K32" s="21">
        <v>3.186741414031459E-2</v>
      </c>
      <c r="L32">
        <v>0</v>
      </c>
      <c r="M32">
        <v>0</v>
      </c>
      <c r="N32">
        <v>347</v>
      </c>
      <c r="O32">
        <v>822</v>
      </c>
      <c r="P32">
        <v>2</v>
      </c>
      <c r="Q32" s="14">
        <v>1068</v>
      </c>
      <c r="R32">
        <v>0</v>
      </c>
      <c r="S32">
        <v>8</v>
      </c>
      <c r="T32">
        <v>0</v>
      </c>
      <c r="U32">
        <v>1060</v>
      </c>
      <c r="V32" s="15">
        <v>0</v>
      </c>
      <c r="W32" s="14">
        <v>13141</v>
      </c>
      <c r="X32" s="26">
        <f t="shared" si="0"/>
        <v>0.18970968254197404</v>
      </c>
      <c r="Y32">
        <v>9503</v>
      </c>
      <c r="Z32" s="21">
        <f t="shared" si="1"/>
        <v>0.72315653298835703</v>
      </c>
      <c r="AA32">
        <v>9337</v>
      </c>
      <c r="AB32">
        <v>1032</v>
      </c>
      <c r="AC32" s="15">
        <v>0</v>
      </c>
      <c r="AD32" s="14">
        <v>166</v>
      </c>
      <c r="AE32" s="21">
        <v>1.7468167946964118E-2</v>
      </c>
      <c r="AF32">
        <v>3</v>
      </c>
      <c r="AG32">
        <v>3</v>
      </c>
      <c r="AH32">
        <v>2</v>
      </c>
      <c r="AI32">
        <v>52</v>
      </c>
      <c r="AJ32">
        <v>67</v>
      </c>
      <c r="AK32">
        <v>32</v>
      </c>
      <c r="AL32">
        <v>7</v>
      </c>
      <c r="AM32" s="15">
        <v>0</v>
      </c>
      <c r="AN32" s="14">
        <v>83</v>
      </c>
      <c r="AO32" s="21">
        <v>1.1982272012011144E-3</v>
      </c>
      <c r="AP32">
        <v>6</v>
      </c>
      <c r="AQ32">
        <v>0</v>
      </c>
      <c r="AR32" s="15">
        <v>50</v>
      </c>
      <c r="AS32" s="28">
        <v>0.47925514537732766</v>
      </c>
      <c r="AT32" s="22">
        <v>0.24175106174452793</v>
      </c>
      <c r="AU32" s="14">
        <v>53</v>
      </c>
      <c r="AV32" s="35">
        <v>0</v>
      </c>
    </row>
    <row r="33" spans="1:49">
      <c r="A33" t="s">
        <v>663</v>
      </c>
      <c r="B33" t="s">
        <v>111</v>
      </c>
      <c r="C33" s="19">
        <v>51843</v>
      </c>
      <c r="D33" s="20">
        <v>19331</v>
      </c>
      <c r="E33" s="21">
        <v>0.37287579808267268</v>
      </c>
      <c r="F33" s="20">
        <v>20120</v>
      </c>
      <c r="G33" s="21">
        <v>0.38809482475936963</v>
      </c>
      <c r="H33" s="20">
        <v>20711</v>
      </c>
      <c r="I33" s="22">
        <v>0.39949462801149627</v>
      </c>
      <c r="J33" s="25">
        <v>789</v>
      </c>
      <c r="K33" s="21">
        <v>3.9214711729622265E-2</v>
      </c>
      <c r="L33">
        <v>0</v>
      </c>
      <c r="M33">
        <v>364</v>
      </c>
      <c r="N33">
        <v>0</v>
      </c>
      <c r="O33">
        <v>302</v>
      </c>
      <c r="P33">
        <v>123</v>
      </c>
      <c r="Q33" s="14">
        <v>1140</v>
      </c>
      <c r="R33">
        <v>0</v>
      </c>
      <c r="S33">
        <v>0</v>
      </c>
      <c r="T33">
        <v>4</v>
      </c>
      <c r="U33">
        <v>1136</v>
      </c>
      <c r="V33" s="15">
        <v>0</v>
      </c>
      <c r="W33" s="14">
        <v>9063</v>
      </c>
      <c r="X33" s="26">
        <f t="shared" si="0"/>
        <v>0.17481627220646953</v>
      </c>
      <c r="Y33">
        <v>6874</v>
      </c>
      <c r="Z33" s="21">
        <f t="shared" si="1"/>
        <v>0.75846849828974949</v>
      </c>
      <c r="AA33">
        <v>6283</v>
      </c>
      <c r="AB33">
        <v>1420</v>
      </c>
      <c r="AC33" s="15">
        <v>23</v>
      </c>
      <c r="AD33" s="14">
        <v>591</v>
      </c>
      <c r="AE33" s="21">
        <v>8.9382940108892917E-2</v>
      </c>
      <c r="AF33">
        <v>35</v>
      </c>
      <c r="AG33">
        <v>12</v>
      </c>
      <c r="AH33">
        <v>9</v>
      </c>
      <c r="AI33">
        <v>6</v>
      </c>
      <c r="AJ33">
        <v>153</v>
      </c>
      <c r="AK33">
        <v>6</v>
      </c>
      <c r="AL33">
        <v>303</v>
      </c>
      <c r="AM33" s="15">
        <v>67</v>
      </c>
      <c r="AN33" s="14">
        <v>62</v>
      </c>
      <c r="AO33" s="21">
        <v>1.1959184460775803E-3</v>
      </c>
      <c r="AP33">
        <v>5</v>
      </c>
      <c r="AQ33">
        <v>0</v>
      </c>
      <c r="AR33" s="15">
        <v>96</v>
      </c>
      <c r="AS33" s="28">
        <v>0.85127807900852048</v>
      </c>
      <c r="AT33" s="22">
        <v>0.14872192099147946</v>
      </c>
      <c r="AU33" s="14">
        <v>45</v>
      </c>
      <c r="AV33" s="35">
        <v>2</v>
      </c>
    </row>
    <row r="34" spans="1:49">
      <c r="A34" t="s">
        <v>664</v>
      </c>
      <c r="B34" t="s">
        <v>111</v>
      </c>
      <c r="C34" s="19">
        <v>62218</v>
      </c>
      <c r="D34" s="20">
        <v>31574</v>
      </c>
      <c r="E34" s="21">
        <v>0.50747372143109715</v>
      </c>
      <c r="F34" s="20">
        <v>32513</v>
      </c>
      <c r="G34" s="21">
        <v>0.52256581696615123</v>
      </c>
      <c r="H34" s="20">
        <v>33399</v>
      </c>
      <c r="I34" s="22">
        <v>0.53680606898325245</v>
      </c>
      <c r="J34" s="25">
        <v>939</v>
      </c>
      <c r="K34" s="21">
        <v>2.8880755390151631E-2</v>
      </c>
      <c r="L34">
        <v>1</v>
      </c>
      <c r="M34">
        <v>279</v>
      </c>
      <c r="N34">
        <v>0</v>
      </c>
      <c r="O34">
        <v>659</v>
      </c>
      <c r="P34">
        <v>0</v>
      </c>
      <c r="Q34" s="14">
        <v>588</v>
      </c>
      <c r="R34">
        <v>0</v>
      </c>
      <c r="S34">
        <v>0</v>
      </c>
      <c r="T34">
        <v>1</v>
      </c>
      <c r="U34">
        <v>587</v>
      </c>
      <c r="V34" s="15">
        <v>0</v>
      </c>
      <c r="W34" s="14">
        <v>13884</v>
      </c>
      <c r="X34" s="26">
        <f t="shared" si="0"/>
        <v>0.22315085666527371</v>
      </c>
      <c r="Y34">
        <v>11205</v>
      </c>
      <c r="Z34" s="21">
        <f t="shared" si="1"/>
        <v>0.80704407951598967</v>
      </c>
      <c r="AA34">
        <v>10319</v>
      </c>
      <c r="AB34">
        <v>1320</v>
      </c>
      <c r="AC34" s="15">
        <v>5</v>
      </c>
      <c r="AD34" s="14">
        <v>886</v>
      </c>
      <c r="AE34" s="21">
        <v>8.2572227399813611E-2</v>
      </c>
      <c r="AF34">
        <v>54</v>
      </c>
      <c r="AG34">
        <v>16</v>
      </c>
      <c r="AH34">
        <v>15</v>
      </c>
      <c r="AI34">
        <v>9</v>
      </c>
      <c r="AJ34">
        <v>316</v>
      </c>
      <c r="AK34">
        <v>1</v>
      </c>
      <c r="AL34">
        <v>475</v>
      </c>
      <c r="AM34" s="15">
        <v>0</v>
      </c>
      <c r="AN34" s="14">
        <v>94</v>
      </c>
      <c r="AO34" s="21">
        <v>1.5108168054260825E-3</v>
      </c>
      <c r="AP34">
        <v>9</v>
      </c>
      <c r="AQ34">
        <v>6</v>
      </c>
      <c r="AR34" s="15">
        <v>35</v>
      </c>
      <c r="AS34" s="28">
        <v>0.88429752066115708</v>
      </c>
      <c r="AT34" s="22">
        <v>0.2</v>
      </c>
      <c r="AU34" s="14">
        <v>52</v>
      </c>
      <c r="AV34" s="35">
        <v>0</v>
      </c>
    </row>
    <row r="35" spans="1:49">
      <c r="A35" t="s">
        <v>665</v>
      </c>
      <c r="B35" t="s">
        <v>111</v>
      </c>
      <c r="C35" s="19">
        <v>57293</v>
      </c>
      <c r="D35" s="20">
        <v>26376</v>
      </c>
      <c r="E35" s="21">
        <v>0.46037037683486637</v>
      </c>
      <c r="F35" s="20">
        <v>27210</v>
      </c>
      <c r="G35" s="21">
        <v>0.47492712896863493</v>
      </c>
      <c r="H35" s="20">
        <v>27585</v>
      </c>
      <c r="I35" s="22">
        <v>0.48147243118705602</v>
      </c>
      <c r="J35" s="25">
        <v>834</v>
      </c>
      <c r="K35" s="21">
        <v>3.0650496141124587E-2</v>
      </c>
      <c r="L35">
        <v>0</v>
      </c>
      <c r="M35">
        <v>312</v>
      </c>
      <c r="N35">
        <v>2</v>
      </c>
      <c r="O35">
        <v>392</v>
      </c>
      <c r="P35">
        <v>128</v>
      </c>
      <c r="Q35" s="14">
        <v>1062</v>
      </c>
      <c r="R35">
        <v>0</v>
      </c>
      <c r="S35">
        <v>0</v>
      </c>
      <c r="T35">
        <v>1</v>
      </c>
      <c r="U35">
        <v>1061</v>
      </c>
      <c r="V35" s="15">
        <v>0</v>
      </c>
      <c r="W35" s="14">
        <v>12990</v>
      </c>
      <c r="X35" s="26">
        <f t="shared" si="0"/>
        <v>0.22672926884610686</v>
      </c>
      <c r="Y35">
        <v>10362</v>
      </c>
      <c r="Z35" s="21">
        <f t="shared" si="1"/>
        <v>0.79769053117782907</v>
      </c>
      <c r="AA35">
        <v>9987</v>
      </c>
      <c r="AB35">
        <v>0</v>
      </c>
      <c r="AC35" s="15">
        <v>53</v>
      </c>
      <c r="AD35" s="14">
        <v>375</v>
      </c>
      <c r="AE35" s="21">
        <v>3.6822466614296938E-2</v>
      </c>
      <c r="AF35">
        <v>11</v>
      </c>
      <c r="AG35">
        <v>19</v>
      </c>
      <c r="AH35">
        <v>11</v>
      </c>
      <c r="AI35">
        <v>16</v>
      </c>
      <c r="AJ35">
        <v>35</v>
      </c>
      <c r="AK35">
        <v>3</v>
      </c>
      <c r="AL35">
        <v>178</v>
      </c>
      <c r="AM35" s="15">
        <v>102</v>
      </c>
      <c r="AN35" s="14">
        <v>68</v>
      </c>
      <c r="AO35" s="21">
        <v>1.1868814689403593E-3</v>
      </c>
      <c r="AP35">
        <v>6</v>
      </c>
      <c r="AQ35">
        <v>2</v>
      </c>
      <c r="AR35" s="15">
        <v>47</v>
      </c>
      <c r="AS35" s="28">
        <v>0.66666666666666663</v>
      </c>
      <c r="AT35" s="22">
        <v>0.25407166123778502</v>
      </c>
      <c r="AU35" s="14">
        <v>57</v>
      </c>
      <c r="AV35" s="35">
        <v>57</v>
      </c>
      <c r="AW35" s="23"/>
    </row>
    <row r="36" spans="1:49">
      <c r="A36" t="s">
        <v>666</v>
      </c>
      <c r="B36" t="s">
        <v>111</v>
      </c>
      <c r="C36" s="19">
        <v>57928</v>
      </c>
      <c r="D36" s="20">
        <v>23373</v>
      </c>
      <c r="E36" s="21">
        <v>0.40348363485706396</v>
      </c>
      <c r="F36" s="20">
        <v>24250</v>
      </c>
      <c r="G36" s="21">
        <v>0.41862311835381855</v>
      </c>
      <c r="H36" s="20">
        <v>24704</v>
      </c>
      <c r="I36" s="22">
        <v>0.42646043364176217</v>
      </c>
      <c r="J36" s="25">
        <v>877</v>
      </c>
      <c r="K36" s="21">
        <v>3.6164948453608251E-2</v>
      </c>
      <c r="L36">
        <v>0</v>
      </c>
      <c r="M36">
        <v>304</v>
      </c>
      <c r="N36">
        <v>1</v>
      </c>
      <c r="O36">
        <v>206</v>
      </c>
      <c r="P36">
        <v>366</v>
      </c>
      <c r="Q36" s="14">
        <v>1227</v>
      </c>
      <c r="R36">
        <v>0</v>
      </c>
      <c r="S36">
        <v>0</v>
      </c>
      <c r="T36">
        <v>5</v>
      </c>
      <c r="U36">
        <v>728</v>
      </c>
      <c r="V36" s="15">
        <v>494</v>
      </c>
      <c r="W36" s="14">
        <v>12801</v>
      </c>
      <c r="X36" s="26">
        <f t="shared" si="0"/>
        <v>0.22098121806380333</v>
      </c>
      <c r="Y36">
        <v>6718</v>
      </c>
      <c r="Z36" s="21">
        <f t="shared" si="1"/>
        <v>0.52480274978517305</v>
      </c>
      <c r="AA36">
        <v>6264</v>
      </c>
      <c r="AB36">
        <v>874</v>
      </c>
      <c r="AC36" s="15">
        <v>32</v>
      </c>
      <c r="AD36" s="14">
        <v>454</v>
      </c>
      <c r="AE36" s="21">
        <v>6.8486951274702071E-2</v>
      </c>
      <c r="AF36">
        <v>20</v>
      </c>
      <c r="AG36">
        <v>8</v>
      </c>
      <c r="AH36">
        <v>38</v>
      </c>
      <c r="AI36">
        <v>43</v>
      </c>
      <c r="AJ36">
        <v>219</v>
      </c>
      <c r="AK36">
        <v>7</v>
      </c>
      <c r="AL36">
        <v>89</v>
      </c>
      <c r="AM36" s="15">
        <v>30</v>
      </c>
      <c r="AN36" s="14">
        <v>28</v>
      </c>
      <c r="AO36" s="21">
        <v>4.8335865211987294E-4</v>
      </c>
      <c r="AP36">
        <v>3</v>
      </c>
      <c r="AQ36">
        <v>0</v>
      </c>
      <c r="AR36" s="15">
        <v>33</v>
      </c>
      <c r="AS36" s="28">
        <v>0.87139689578713964</v>
      </c>
      <c r="AT36" s="22">
        <v>0.46341463414634149</v>
      </c>
      <c r="AU36" s="14">
        <v>47</v>
      </c>
      <c r="AV36" s="35">
        <v>0</v>
      </c>
    </row>
    <row r="37" spans="1:49">
      <c r="A37" t="s">
        <v>667</v>
      </c>
      <c r="B37" t="s">
        <v>111</v>
      </c>
      <c r="C37" s="19">
        <v>61358</v>
      </c>
      <c r="D37" s="20">
        <v>26076</v>
      </c>
      <c r="E37" s="21">
        <v>0.42498125753772942</v>
      </c>
      <c r="F37" s="20">
        <v>27045</v>
      </c>
      <c r="G37" s="21">
        <v>0.44077381922487696</v>
      </c>
      <c r="H37" s="20">
        <v>27697</v>
      </c>
      <c r="I37" s="22">
        <v>0.45139998044264806</v>
      </c>
      <c r="J37" s="25">
        <v>969</v>
      </c>
      <c r="K37" s="21">
        <v>3.5829173599556292E-2</v>
      </c>
      <c r="L37">
        <v>0</v>
      </c>
      <c r="M37">
        <v>400</v>
      </c>
      <c r="N37">
        <v>0</v>
      </c>
      <c r="O37">
        <v>392</v>
      </c>
      <c r="P37">
        <v>177</v>
      </c>
      <c r="Q37" s="14">
        <v>1887</v>
      </c>
      <c r="R37">
        <v>0</v>
      </c>
      <c r="S37">
        <v>0</v>
      </c>
      <c r="T37">
        <v>6</v>
      </c>
      <c r="U37">
        <v>1880</v>
      </c>
      <c r="V37" s="15">
        <v>1</v>
      </c>
      <c r="W37" s="14">
        <v>10759</v>
      </c>
      <c r="X37" s="26">
        <f t="shared" si="0"/>
        <v>0.17534795788650218</v>
      </c>
      <c r="Y37">
        <v>8461</v>
      </c>
      <c r="Z37" s="21">
        <f t="shared" si="1"/>
        <v>0.78641137652198156</v>
      </c>
      <c r="AA37">
        <v>7809</v>
      </c>
      <c r="AB37">
        <v>1033</v>
      </c>
      <c r="AC37" s="15">
        <v>35</v>
      </c>
      <c r="AD37" s="14">
        <v>652</v>
      </c>
      <c r="AE37" s="21">
        <v>7.9911753891408255E-2</v>
      </c>
      <c r="AF37">
        <v>22</v>
      </c>
      <c r="AG37">
        <v>18</v>
      </c>
      <c r="AH37">
        <v>12</v>
      </c>
      <c r="AI37">
        <v>8</v>
      </c>
      <c r="AJ37">
        <v>154</v>
      </c>
      <c r="AK37">
        <v>14</v>
      </c>
      <c r="AL37">
        <v>349</v>
      </c>
      <c r="AM37" s="15">
        <v>75</v>
      </c>
      <c r="AN37" s="14">
        <v>103</v>
      </c>
      <c r="AO37" s="21">
        <v>1.6786727077153754E-3</v>
      </c>
      <c r="AP37">
        <v>6</v>
      </c>
      <c r="AQ37">
        <v>1</v>
      </c>
      <c r="AR37" s="15">
        <v>155</v>
      </c>
      <c r="AS37" s="28">
        <v>0.95964125560538116</v>
      </c>
      <c r="AT37" s="22">
        <v>4.0358744394618833E-2</v>
      </c>
      <c r="AU37" s="14">
        <v>52</v>
      </c>
      <c r="AV37" s="35">
        <v>0</v>
      </c>
    </row>
    <row r="38" spans="1:49">
      <c r="A38" t="s">
        <v>668</v>
      </c>
      <c r="B38" t="s">
        <v>111</v>
      </c>
      <c r="C38" s="19">
        <v>50770</v>
      </c>
      <c r="D38" s="20">
        <v>22060</v>
      </c>
      <c r="E38" s="21">
        <v>0.43450856805199922</v>
      </c>
      <c r="F38" s="20">
        <v>22720</v>
      </c>
      <c r="G38" s="21">
        <v>0.44750837108528657</v>
      </c>
      <c r="H38" s="20">
        <v>23452</v>
      </c>
      <c r="I38" s="22">
        <v>0.46192633444947806</v>
      </c>
      <c r="J38" s="25">
        <v>660</v>
      </c>
      <c r="K38" s="21">
        <v>2.9049295774647887E-2</v>
      </c>
      <c r="L38">
        <v>0</v>
      </c>
      <c r="M38">
        <v>38</v>
      </c>
      <c r="N38">
        <v>0</v>
      </c>
      <c r="O38">
        <v>512</v>
      </c>
      <c r="P38">
        <v>110</v>
      </c>
      <c r="Q38" s="14">
        <v>2013</v>
      </c>
      <c r="R38">
        <v>0</v>
      </c>
      <c r="S38">
        <v>0</v>
      </c>
      <c r="T38">
        <v>2</v>
      </c>
      <c r="U38">
        <v>2011</v>
      </c>
      <c r="V38" s="15">
        <v>0</v>
      </c>
      <c r="W38" s="14">
        <v>10371</v>
      </c>
      <c r="X38" s="26">
        <f t="shared" si="0"/>
        <v>0.20427417766397479</v>
      </c>
      <c r="Y38">
        <v>8229</v>
      </c>
      <c r="Z38" s="21">
        <f t="shared" si="1"/>
        <v>0.79346253977437087</v>
      </c>
      <c r="AA38">
        <v>7497</v>
      </c>
      <c r="AB38">
        <v>1716</v>
      </c>
      <c r="AC38" s="15">
        <v>25</v>
      </c>
      <c r="AD38" s="14">
        <v>732</v>
      </c>
      <c r="AE38" s="21">
        <v>9.2249527410207935E-2</v>
      </c>
      <c r="AF38">
        <v>20</v>
      </c>
      <c r="AG38">
        <v>21</v>
      </c>
      <c r="AH38">
        <v>12</v>
      </c>
      <c r="AI38">
        <v>8</v>
      </c>
      <c r="AJ38">
        <v>220</v>
      </c>
      <c r="AK38">
        <v>16</v>
      </c>
      <c r="AL38">
        <v>357</v>
      </c>
      <c r="AM38" s="15">
        <v>78</v>
      </c>
      <c r="AN38" s="14">
        <v>55</v>
      </c>
      <c r="AO38" s="21">
        <v>1.0833169194406145E-3</v>
      </c>
      <c r="AP38">
        <v>6</v>
      </c>
      <c r="AQ38">
        <v>1</v>
      </c>
      <c r="AR38" s="15">
        <v>104</v>
      </c>
      <c r="AS38" s="28">
        <v>0.83566978193146413</v>
      </c>
      <c r="AT38" s="22">
        <v>0.16433021806853582</v>
      </c>
      <c r="AU38" s="14">
        <v>50</v>
      </c>
      <c r="AV38" s="35">
        <v>20</v>
      </c>
    </row>
    <row r="39" spans="1:49">
      <c r="A39" t="s">
        <v>669</v>
      </c>
      <c r="B39" t="s">
        <v>111</v>
      </c>
      <c r="C39" s="19">
        <v>60009</v>
      </c>
      <c r="D39" s="20">
        <v>20561</v>
      </c>
      <c r="E39" s="21">
        <v>0.34263193854255197</v>
      </c>
      <c r="F39" s="20">
        <v>21259</v>
      </c>
      <c r="G39" s="21">
        <v>0.35426352713759601</v>
      </c>
      <c r="H39" s="20">
        <v>21949</v>
      </c>
      <c r="I39" s="22">
        <v>0.36576180239630723</v>
      </c>
      <c r="J39" s="25">
        <v>698</v>
      </c>
      <c r="K39" s="21">
        <v>3.2833153017545511E-2</v>
      </c>
      <c r="L39">
        <v>0</v>
      </c>
      <c r="M39">
        <v>251</v>
      </c>
      <c r="N39">
        <v>0</v>
      </c>
      <c r="O39">
        <v>343</v>
      </c>
      <c r="P39">
        <v>104</v>
      </c>
      <c r="Q39" s="14">
        <v>494</v>
      </c>
      <c r="R39">
        <v>0</v>
      </c>
      <c r="S39">
        <v>0</v>
      </c>
      <c r="T39">
        <v>4</v>
      </c>
      <c r="U39">
        <v>490</v>
      </c>
      <c r="V39" s="15">
        <v>0</v>
      </c>
      <c r="W39" s="14">
        <v>9847</v>
      </c>
      <c r="X39" s="26">
        <f t="shared" si="0"/>
        <v>0.16409205285873785</v>
      </c>
      <c r="Y39">
        <v>7102</v>
      </c>
      <c r="Z39" s="21">
        <f t="shared" si="1"/>
        <v>0.72123489387630746</v>
      </c>
      <c r="AA39">
        <v>6412</v>
      </c>
      <c r="AB39">
        <v>852</v>
      </c>
      <c r="AC39" s="15">
        <v>5</v>
      </c>
      <c r="AD39" s="14">
        <v>690</v>
      </c>
      <c r="AE39" s="21">
        <v>0.1025564803804994</v>
      </c>
      <c r="AF39">
        <v>34</v>
      </c>
      <c r="AG39">
        <v>18</v>
      </c>
      <c r="AH39">
        <v>13</v>
      </c>
      <c r="AI39">
        <v>14</v>
      </c>
      <c r="AJ39">
        <v>231</v>
      </c>
      <c r="AK39">
        <v>6</v>
      </c>
      <c r="AL39">
        <v>374</v>
      </c>
      <c r="AM39" s="15">
        <v>0</v>
      </c>
      <c r="AN39" s="14">
        <v>52</v>
      </c>
      <c r="AO39" s="21">
        <v>8.6653668616374214E-4</v>
      </c>
      <c r="AP39">
        <v>2</v>
      </c>
      <c r="AQ39">
        <v>2</v>
      </c>
      <c r="AR39" s="15">
        <v>72</v>
      </c>
      <c r="AS39" s="28">
        <v>0.87085201793721978</v>
      </c>
      <c r="AT39" s="22">
        <v>0.21793721973094171</v>
      </c>
      <c r="AU39" s="14">
        <v>40</v>
      </c>
      <c r="AV39" s="35">
        <v>0</v>
      </c>
    </row>
    <row r="40" spans="1:49">
      <c r="A40" t="s">
        <v>670</v>
      </c>
      <c r="B40" t="s">
        <v>111</v>
      </c>
      <c r="C40" s="19">
        <v>57660</v>
      </c>
      <c r="D40" s="20">
        <v>22696</v>
      </c>
      <c r="E40" s="21">
        <v>0.39361775927852932</v>
      </c>
      <c r="F40" s="20">
        <v>23496</v>
      </c>
      <c r="G40" s="21">
        <v>0.40749219562955252</v>
      </c>
      <c r="H40" s="20">
        <v>24204</v>
      </c>
      <c r="I40" s="22">
        <v>0.41977107180020812</v>
      </c>
      <c r="J40" s="25">
        <v>800</v>
      </c>
      <c r="K40" s="21">
        <v>3.4048348655090231E-2</v>
      </c>
      <c r="L40">
        <v>0</v>
      </c>
      <c r="M40">
        <v>237</v>
      </c>
      <c r="N40">
        <v>0</v>
      </c>
      <c r="O40">
        <v>547</v>
      </c>
      <c r="P40">
        <v>16</v>
      </c>
      <c r="Q40" s="14">
        <v>557</v>
      </c>
      <c r="R40">
        <v>0</v>
      </c>
      <c r="S40">
        <v>0</v>
      </c>
      <c r="T40">
        <v>5</v>
      </c>
      <c r="U40">
        <v>551</v>
      </c>
      <c r="V40" s="15">
        <v>1</v>
      </c>
      <c r="W40" s="14">
        <v>10184</v>
      </c>
      <c r="X40" s="26">
        <f t="shared" si="0"/>
        <v>0.17662157474852583</v>
      </c>
      <c r="Y40">
        <v>7591</v>
      </c>
      <c r="Z40" s="21">
        <f t="shared" si="1"/>
        <v>0.74538491751767477</v>
      </c>
      <c r="AA40">
        <v>6883</v>
      </c>
      <c r="AB40">
        <v>910</v>
      </c>
      <c r="AC40" s="15">
        <v>8</v>
      </c>
      <c r="AD40" s="14">
        <v>708</v>
      </c>
      <c r="AE40" s="21">
        <v>0.10134554823933581</v>
      </c>
      <c r="AF40">
        <v>36</v>
      </c>
      <c r="AG40">
        <v>13</v>
      </c>
      <c r="AH40">
        <v>17</v>
      </c>
      <c r="AI40">
        <v>5</v>
      </c>
      <c r="AJ40">
        <v>231</v>
      </c>
      <c r="AK40">
        <v>1</v>
      </c>
      <c r="AL40">
        <v>405</v>
      </c>
      <c r="AM40" s="15">
        <v>0</v>
      </c>
      <c r="AN40" s="14">
        <v>78</v>
      </c>
      <c r="AO40" s="21">
        <v>1.352757544224766E-3</v>
      </c>
      <c r="AP40">
        <v>7</v>
      </c>
      <c r="AQ40">
        <v>5</v>
      </c>
      <c r="AR40" s="15">
        <v>53</v>
      </c>
      <c r="AS40" s="28">
        <v>0.89727463312368971</v>
      </c>
      <c r="AT40" s="22">
        <v>0.18798043326345212</v>
      </c>
      <c r="AU40" s="14">
        <v>40</v>
      </c>
      <c r="AV40" s="35">
        <v>0</v>
      </c>
    </row>
    <row r="41" spans="1:49">
      <c r="A41" t="s">
        <v>671</v>
      </c>
      <c r="B41" t="s">
        <v>111</v>
      </c>
      <c r="C41" s="19">
        <v>79629</v>
      </c>
      <c r="D41" s="20">
        <v>41989</v>
      </c>
      <c r="E41" s="21">
        <v>0.52730789034145853</v>
      </c>
      <c r="F41" s="20">
        <v>43182</v>
      </c>
      <c r="G41" s="21">
        <v>0.54228986926873379</v>
      </c>
      <c r="H41" s="20">
        <v>44370</v>
      </c>
      <c r="I41" s="22">
        <v>0.55720905700184609</v>
      </c>
      <c r="J41" s="25">
        <v>1193</v>
      </c>
      <c r="K41" s="21">
        <v>2.7627252095780649E-2</v>
      </c>
      <c r="L41">
        <v>0</v>
      </c>
      <c r="M41">
        <v>361</v>
      </c>
      <c r="N41">
        <v>1</v>
      </c>
      <c r="O41">
        <v>405</v>
      </c>
      <c r="P41">
        <v>426</v>
      </c>
      <c r="Q41" s="14">
        <v>1833</v>
      </c>
      <c r="R41">
        <v>0</v>
      </c>
      <c r="S41">
        <v>0</v>
      </c>
      <c r="T41">
        <v>2</v>
      </c>
      <c r="U41">
        <v>1831</v>
      </c>
      <c r="V41" s="15">
        <v>0</v>
      </c>
      <c r="W41" s="14">
        <v>18149</v>
      </c>
      <c r="X41" s="26">
        <f t="shared" si="0"/>
        <v>0.22791947657260545</v>
      </c>
      <c r="Y41">
        <v>14364</v>
      </c>
      <c r="Z41" s="21">
        <f t="shared" si="1"/>
        <v>0.79144856465920987</v>
      </c>
      <c r="AA41">
        <v>13176</v>
      </c>
      <c r="AB41">
        <v>1474</v>
      </c>
      <c r="AC41" s="15">
        <v>93</v>
      </c>
      <c r="AD41" s="14">
        <v>1188</v>
      </c>
      <c r="AE41" s="21">
        <v>8.539390454284071E-2</v>
      </c>
      <c r="AF41">
        <v>69</v>
      </c>
      <c r="AG41">
        <v>131</v>
      </c>
      <c r="AH41">
        <v>180</v>
      </c>
      <c r="AI41">
        <v>47</v>
      </c>
      <c r="AJ41">
        <v>24</v>
      </c>
      <c r="AK41">
        <v>16</v>
      </c>
      <c r="AL41">
        <v>452</v>
      </c>
      <c r="AM41" s="15">
        <v>269</v>
      </c>
      <c r="AN41" s="14">
        <v>190</v>
      </c>
      <c r="AO41" s="21">
        <v>2.3860653781913625E-3</v>
      </c>
      <c r="AP41">
        <v>21</v>
      </c>
      <c r="AQ41">
        <v>0</v>
      </c>
      <c r="AR41" s="15">
        <v>101</v>
      </c>
      <c r="AS41" s="28">
        <v>0.40960604425256342</v>
      </c>
      <c r="AT41" s="22">
        <v>4.96492174851592E-2</v>
      </c>
      <c r="AU41" s="14">
        <v>78</v>
      </c>
      <c r="AV41" s="35">
        <v>0</v>
      </c>
    </row>
    <row r="42" spans="1:49">
      <c r="A42" t="s">
        <v>672</v>
      </c>
      <c r="B42" t="s">
        <v>673</v>
      </c>
      <c r="C42" s="19">
        <v>48836</v>
      </c>
      <c r="D42" s="20">
        <v>15855</v>
      </c>
      <c r="E42" s="21">
        <v>0.32465803915144564</v>
      </c>
      <c r="F42" s="20">
        <v>16631</v>
      </c>
      <c r="G42" s="21">
        <v>0.34054795642558766</v>
      </c>
      <c r="H42" s="20">
        <v>16750</v>
      </c>
      <c r="I42" s="22">
        <v>0.34298468343025634</v>
      </c>
      <c r="J42" s="25">
        <v>776</v>
      </c>
      <c r="K42" s="21">
        <v>4.6659852083458603E-2</v>
      </c>
      <c r="L42">
        <v>0</v>
      </c>
      <c r="M42">
        <v>355</v>
      </c>
      <c r="N42">
        <v>0</v>
      </c>
      <c r="O42">
        <v>421</v>
      </c>
      <c r="P42">
        <v>0</v>
      </c>
      <c r="Q42" s="14">
        <v>586</v>
      </c>
      <c r="R42">
        <v>0</v>
      </c>
      <c r="S42">
        <v>0</v>
      </c>
      <c r="T42">
        <v>2</v>
      </c>
      <c r="U42">
        <v>584</v>
      </c>
      <c r="V42" s="15">
        <v>0</v>
      </c>
      <c r="W42" s="14">
        <v>7248</v>
      </c>
      <c r="X42" s="26">
        <f t="shared" si="0"/>
        <v>0.14841510361208946</v>
      </c>
      <c r="Y42">
        <v>4929</v>
      </c>
      <c r="Z42" s="21">
        <f t="shared" si="1"/>
        <v>0.68004966887417218</v>
      </c>
      <c r="AA42">
        <v>4810</v>
      </c>
      <c r="AB42">
        <v>313</v>
      </c>
      <c r="AC42" s="15">
        <v>34</v>
      </c>
      <c r="AD42" s="14">
        <v>119</v>
      </c>
      <c r="AE42" s="21">
        <v>2.395330112721417E-2</v>
      </c>
      <c r="AF42">
        <v>8</v>
      </c>
      <c r="AG42">
        <v>13</v>
      </c>
      <c r="AH42">
        <v>91</v>
      </c>
      <c r="AI42">
        <v>0</v>
      </c>
      <c r="AJ42">
        <v>0</v>
      </c>
      <c r="AK42">
        <v>2</v>
      </c>
      <c r="AL42">
        <v>3</v>
      </c>
      <c r="AM42" s="15">
        <v>2</v>
      </c>
      <c r="AN42" s="14">
        <v>34</v>
      </c>
      <c r="AO42" s="21">
        <v>6.9620771561962488E-4</v>
      </c>
      <c r="AP42">
        <v>0</v>
      </c>
      <c r="AQ42">
        <v>0</v>
      </c>
      <c r="AR42" s="15">
        <v>118</v>
      </c>
      <c r="AS42" s="28">
        <v>1</v>
      </c>
      <c r="AT42" s="22" t="s">
        <v>132</v>
      </c>
      <c r="AU42" s="14">
        <v>68</v>
      </c>
      <c r="AV42" s="35">
        <v>11</v>
      </c>
    </row>
    <row r="43" spans="1:49">
      <c r="C43" s="19"/>
      <c r="D43" s="20"/>
      <c r="E43" s="21"/>
      <c r="F43" s="20"/>
      <c r="G43" s="21"/>
      <c r="H43" s="20"/>
      <c r="I43" s="22"/>
      <c r="J43" s="19"/>
      <c r="K43" s="21"/>
      <c r="M43" s="20"/>
      <c r="N43" s="20"/>
      <c r="O43" s="20"/>
      <c r="P43" s="20"/>
      <c r="Q43" s="19"/>
      <c r="T43" s="20"/>
      <c r="U43" s="20"/>
      <c r="V43" s="20"/>
      <c r="W43" s="19"/>
      <c r="X43" s="26"/>
      <c r="Y43" s="20"/>
      <c r="Z43" s="21"/>
      <c r="AA43" s="20"/>
      <c r="AB43" s="20"/>
      <c r="AC43" s="20"/>
      <c r="AD43" s="19"/>
      <c r="AE43" s="21"/>
      <c r="AJ43" s="20"/>
      <c r="AK43" s="20"/>
      <c r="AL43" s="20"/>
      <c r="AM43" s="20"/>
      <c r="AN43" s="19"/>
      <c r="AO43" s="21"/>
      <c r="AR43" s="20"/>
      <c r="AS43" s="28"/>
      <c r="AT43" s="22"/>
      <c r="AU43" s="19"/>
      <c r="AV43" s="35"/>
    </row>
    <row r="44" spans="1:49">
      <c r="C44" s="19"/>
      <c r="D44" s="20"/>
      <c r="E44" s="21"/>
      <c r="F44" s="20"/>
      <c r="G44" s="21"/>
      <c r="H44" s="20"/>
      <c r="I44" s="22"/>
      <c r="J44" s="25"/>
      <c r="K44" s="21"/>
      <c r="Q44" s="14"/>
      <c r="V44" s="15"/>
      <c r="W44" s="14"/>
      <c r="X44" s="26"/>
      <c r="Z44" s="21"/>
      <c r="AC44" s="15"/>
      <c r="AD44" s="14"/>
      <c r="AE44" s="21"/>
      <c r="AM44" s="15"/>
      <c r="AN44" s="14"/>
      <c r="AO44" s="21"/>
      <c r="AR44" s="15"/>
      <c r="AS44" s="28"/>
      <c r="AT44" s="22"/>
      <c r="AU44" s="14"/>
      <c r="AV44" s="35"/>
    </row>
    <row r="45" spans="1:49">
      <c r="C45" s="19"/>
      <c r="D45" s="20"/>
      <c r="E45" s="21"/>
      <c r="F45" s="20"/>
      <c r="G45" s="21"/>
      <c r="H45" s="20"/>
      <c r="I45" s="22"/>
      <c r="J45" s="25"/>
      <c r="K45" s="21"/>
      <c r="Q45" s="14"/>
      <c r="V45" s="15"/>
      <c r="W45" s="14"/>
      <c r="X45" s="26" t="e">
        <f>W45/C45</f>
        <v>#DIV/0!</v>
      </c>
      <c r="Y45">
        <v>0</v>
      </c>
      <c r="Z45" s="21"/>
      <c r="AC45" s="15"/>
      <c r="AD45" s="14"/>
      <c r="AE45" s="21"/>
      <c r="AM45" s="15"/>
      <c r="AN45" s="14"/>
      <c r="AO45" s="21"/>
      <c r="AR45" s="15"/>
      <c r="AS45" s="28"/>
      <c r="AT45" s="22"/>
      <c r="AU45" s="14"/>
      <c r="AV45" s="35"/>
    </row>
    <row r="46" spans="1:49">
      <c r="C46" s="19"/>
      <c r="D46" s="20"/>
      <c r="E46" s="21"/>
      <c r="F46" s="20"/>
      <c r="G46" s="21"/>
      <c r="H46" s="20"/>
      <c r="I46" s="22"/>
      <c r="J46" s="25"/>
      <c r="K46" s="21"/>
      <c r="Q46" s="14"/>
      <c r="V46" s="15"/>
      <c r="W46" s="14"/>
      <c r="X46" s="26" t="e">
        <f>W46/C46</f>
        <v>#DIV/0!</v>
      </c>
      <c r="Y46">
        <v>0</v>
      </c>
      <c r="Z46" s="21"/>
      <c r="AC46" s="15"/>
      <c r="AD46" s="14"/>
      <c r="AE46" s="21"/>
      <c r="AM46" s="15"/>
      <c r="AN46" s="14"/>
      <c r="AO46" s="21"/>
      <c r="AR46" s="15"/>
      <c r="AS46" s="28"/>
      <c r="AT46" s="22"/>
      <c r="AU46" s="14"/>
      <c r="AV46" s="3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F411DB6269F47AD991FDAE795E7B7" ma:contentTypeVersion="27" ma:contentTypeDescription="Create a new document." ma:contentTypeScope="" ma:versionID="732a2d9e31d749057f4b3a2390ff59ba">
  <xsd:schema xmlns:xsd="http://www.w3.org/2001/XMLSchema" xmlns:xs="http://www.w3.org/2001/XMLSchema" xmlns:p="http://schemas.microsoft.com/office/2006/metadata/properties" xmlns:ns2="30b63e1e-73f1-4ef2-940b-208105d9380d" xmlns:ns3="a6ef1c69-86a9-454b-ac12-2c30366a87f8" targetNamespace="http://schemas.microsoft.com/office/2006/metadata/properties" ma:root="true" ma:fieldsID="00880e99a939c766c3f225337dc16d0d" ns2:_="" ns3:_="">
    <xsd:import namespace="30b63e1e-73f1-4ef2-940b-208105d9380d"/>
    <xsd:import namespace="a6ef1c69-86a9-454b-ac12-2c30366a87f8"/>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2:SharedWithUsers" minOccurs="0"/>
                <xsd:element ref="ns2:SharedWithDetail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63e1e-73f1-4ef2-940b-208105d9380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TaxCatchAll" ma:index="11" nillable="true" ma:displayName="Taxonomy Catch All Column" ma:hidden="true" ma:list="{316572d0-3132-4a16-9929-1af43632293c}" ma:internalName="TaxCatchAll" ma:showField="CatchAllData" ma:web="30b63e1e-73f1-4ef2-940b-208105d9380d">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ef1c69-86a9-454b-ac12-2c30366a87f8"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30b63e1e-73f1-4ef2-940b-208105d9380d" xsi:nil="true"/>
    <_dlc_DocId xmlns="30b63e1e-73f1-4ef2-940b-208105d9380d">ECHRE-657898234-323</_dlc_DocId>
    <_dlc_DocIdUrl xmlns="30b63e1e-73f1-4ef2-940b-208105d9380d">
      <Url>https://electoralcommissionorguk.sharepoint.com/teams/CT_RE/_layouts/15/DocIdRedir.aspx?ID=ECHRE-657898234-323</Url>
      <Description>ECHRE-657898234-323</Description>
    </_dlc_DocIdUrl>
    <_dlc_DocIdPersistId xmlns="30b63e1e-73f1-4ef2-940b-208105d9380d" xsi:nil="true"/>
  </documentManagement>
</p:properties>
</file>

<file path=customXml/itemProps1.xml><?xml version="1.0" encoding="utf-8"?>
<ds:datastoreItem xmlns:ds="http://schemas.openxmlformats.org/officeDocument/2006/customXml" ds:itemID="{138AE60B-C005-4B20-A03A-ADBE60CF4872}"/>
</file>

<file path=customXml/itemProps2.xml><?xml version="1.0" encoding="utf-8"?>
<ds:datastoreItem xmlns:ds="http://schemas.openxmlformats.org/officeDocument/2006/customXml" ds:itemID="{C18D4374-4B2C-4277-9F35-69EABFC5EA47}"/>
</file>

<file path=customXml/itemProps3.xml><?xml version="1.0" encoding="utf-8"?>
<ds:datastoreItem xmlns:ds="http://schemas.openxmlformats.org/officeDocument/2006/customXml" ds:itemID="{3CE3DBFF-77DE-4A42-9561-972A288C3B05}"/>
</file>

<file path=customXml/itemProps4.xml><?xml version="1.0" encoding="utf-8"?>
<ds:datastoreItem xmlns:ds="http://schemas.openxmlformats.org/officeDocument/2006/customXml" ds:itemID="{15324E9E-E76C-42DB-9B1F-D35E4399E4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Police and Crime Commissioners May 2021 To be published</dc:title>
  <dc:subject/>
  <dc:creator>Sandy Grant</dc:creator>
  <cp:keywords/>
  <dc:description/>
  <cp:lastModifiedBy/>
  <cp:revision/>
  <dcterms:created xsi:type="dcterms:W3CDTF">2021-09-10T14:42:12Z</dcterms:created>
  <dcterms:modified xsi:type="dcterms:W3CDTF">2025-08-13T15:21:19Z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0x0101001ADF411DB6269F47AD991FDAE795E7B7</vt:lpwstr>
  </property>
  <property fmtid="{D5CDD505-2E9C-101B-9397-08002B2CF9AE}" pid="3" name="R&amp;E SubFunction">
    <vt:lpwstr/>
  </property>
  <property fmtid="{D5CDD505-2E9C-101B-9397-08002B2CF9AE}" pid="4" name="_dlc_DocIdItemGuid">
    <vt:lpwstr>a03c1e3a-0049-4ca6-8459-410082dc675e</vt:lpwstr>
  </property>
  <property fmtid="{D5CDD505-2E9C-101B-9397-08002B2CF9AE}" pid="5" name="m11a9d934e5241cda71904421c04d1c1">
    <vt:lpwstr/>
  </property>
  <property fmtid="{D5CDD505-2E9C-101B-9397-08002B2CF9AE}" pid="6" name="R_x0026_E_x0020_SubFunction">
    <vt:lpwstr/>
  </property>
  <property fmtid="{D5CDD505-2E9C-101B-9397-08002B2CF9AE}" pid="7" name="k8d136f7c151492e9a8c9a3ff7eb0306">
    <vt:lpwstr/>
  </property>
  <property fmtid="{D5CDD505-2E9C-101B-9397-08002B2CF9AE}" pid="8" name="ECSubject">
    <vt:lpwstr/>
  </property>
</Properties>
</file>