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8_{103D1191-1E04-4E0D-8ECD-F19AB776F3D6}" xr6:coauthVersionLast="47" xr6:coauthVersionMax="47" xr10:uidLastSave="{00000000-0000-0000-0000-000000000000}"/>
  <bookViews>
    <workbookView xWindow="-25710" yWindow="-110" windowWidth="25820" windowHeight="15500" xr2:uid="{00000000-000D-0000-FFFF-FFFF00000000}"/>
  </bookViews>
  <sheets>
    <sheet name="Completing the return" sheetId="26" r:id="rId1"/>
    <sheet name="Main form" sheetId="17" r:id="rId2"/>
    <sheet name="1. Payments made" sheetId="21" r:id="rId3"/>
    <sheet name="2. Notional spending" sheetId="22" r:id="rId4"/>
    <sheet name="3. Other authorised spending" sheetId="20" r:id="rId5"/>
    <sheet name="4. Invoices not received" sheetId="9" r:id="rId6"/>
    <sheet name="5. Payments not made" sheetId="16" r:id="rId7"/>
    <sheet name="6. Personal expenses" sheetId="11" r:id="rId8"/>
    <sheet name="7. Permissible donations" sheetId="23" r:id="rId9"/>
    <sheet name="8. Impermissible donations" sheetId="24" r:id="rId10"/>
    <sheet name="Lists" sheetId="25" state="hidden" r:id="rId11"/>
  </sheets>
  <definedNames>
    <definedName name="_xlnm.Print_Area" localSheetId="2">'1. Payments made'!$A$1:$I$22</definedName>
    <definedName name="_xlnm.Print_Area" localSheetId="3">'2. Notional spending'!$A$1:$F$22</definedName>
    <definedName name="_xlnm.Print_Area" localSheetId="4">'3. Other authorised spending'!$A$1:$F$21</definedName>
    <definedName name="_xlnm.Print_Area" localSheetId="5">'4. Invoices not received'!$A$1:$G$18</definedName>
    <definedName name="_xlnm.Print_Area" localSheetId="6">'5. Payments not made'!$A$1:$G$18</definedName>
    <definedName name="_xlnm.Print_Area" localSheetId="7">'6. Personal expenses'!$A$1:$F$19</definedName>
    <definedName name="_xlnm.Print_Area" localSheetId="8">'7. Permissible donations'!$A$1:$H$21</definedName>
    <definedName name="_xlnm.Print_Area" localSheetId="9">'8. Impermissible donations'!$A$1:$G$20</definedName>
    <definedName name="_xlnm.Print_Area" localSheetId="0">'Completing the return'!$A$1:$P$39</definedName>
    <definedName name="_xlnm.Print_Area" localSheetId="1">'Main form'!$A$1:$O$86</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expenses'!$1:$4</definedName>
    <definedName name="_xlnm.Print_Titles" localSheetId="8">'7. Permissible donations'!$1:$5</definedName>
    <definedName name="_xlnm.Print_Titles" localSheetId="9">'8.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7" l="1"/>
  <c r="H84" i="17"/>
  <c r="F19" i="11" l="1"/>
  <c r="H75" i="17" s="1"/>
  <c r="G18" i="16"/>
  <c r="E59" i="17" s="1"/>
  <c r="F18" i="20"/>
  <c r="E51" i="17" s="1"/>
  <c r="G20" i="24"/>
  <c r="H21" i="23"/>
  <c r="H82" i="17" s="1"/>
  <c r="N51" i="17"/>
  <c r="N49" i="17"/>
  <c r="N53" i="17"/>
  <c r="N55" i="17"/>
  <c r="N47" i="17"/>
  <c r="N45" i="17"/>
  <c r="F19" i="22"/>
  <c r="E46" i="17" s="1"/>
  <c r="I19" i="21"/>
  <c r="E42" i="17" s="1"/>
  <c r="G18" i="9"/>
  <c r="E55" i="17" s="1"/>
  <c r="N57" i="17" l="1"/>
  <c r="E62" i="17"/>
</calcChain>
</file>

<file path=xl/sharedStrings.xml><?xml version="1.0" encoding="utf-8"?>
<sst xmlns="http://schemas.openxmlformats.org/spreadsheetml/2006/main" count="196" uniqueCount="163">
  <si>
    <t>Completing the spending return</t>
  </si>
  <si>
    <t xml:space="preserve">Please enter your details on the main form. Once you enter the number of electors and whether you were a joint candidate, the form </t>
  </si>
  <si>
    <t>will calculate your spending limit. You can find out the number of electors from your local elections office - see link below.</t>
  </si>
  <si>
    <t>Please enter your spending into the appropriate worksheet. Totals from each worksheet will display 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</si>
  <si>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</si>
  <si>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</si>
  <si>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</si>
  <si>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</si>
  <si>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</si>
  <si>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</si>
  <si>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</si>
  <si>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</si>
  <si>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</si>
  <si>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</si>
  <si>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</si>
  <si>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</si>
  <si>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</si>
  <si>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</si>
  <si>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</si>
  <si>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</si>
  <si>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</si>
  <si>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</si>
  <si>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 xml:space="preserve">notes are available on the first tab labelled 'Completing the return', and there are 9 other worksheets to complete. The last worksheet is </t>
  </si>
  <si>
    <t>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</si>
  <si>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</si>
  <si>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</si>
  <si>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</si>
  <si>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</si>
  <si>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Return of candidate spending: 
Local government elections in England</t>
  </si>
  <si>
    <t>Enter identification mark as on agent's and candidate's declaration</t>
  </si>
  <si>
    <t>Section 1 –  Details of candidate and election</t>
  </si>
  <si>
    <t xml:space="preserve">Electoral area </t>
  </si>
  <si>
    <t>Local authority</t>
  </si>
  <si>
    <t>Number of electors</t>
  </si>
  <si>
    <t xml:space="preserve">Date you became a candidate </t>
  </si>
  <si>
    <t>Date of election</t>
  </si>
  <si>
    <t>Date election result declared</t>
  </si>
  <si>
    <t>Candidate name</t>
  </si>
  <si>
    <t>Registered party (if applicable)</t>
  </si>
  <si>
    <t>Spending limit</t>
  </si>
  <si>
    <t xml:space="preserve">(calculated automatically once 'Number of electors' </t>
  </si>
  <si>
    <t>Are you a joint candidate?</t>
  </si>
  <si>
    <t>Select one of the following</t>
  </si>
  <si>
    <t>and 'Joint candidates' filled in)</t>
  </si>
  <si>
    <t xml:space="preserve">Section 2 – Details of election agent </t>
  </si>
  <si>
    <t>Agent's name</t>
  </si>
  <si>
    <t xml:space="preserve">Date election agent appointed </t>
  </si>
  <si>
    <t>I am the agent responsible for delivering this return of candidate's expenses under Part II of the Representation of the People Act 1983.</t>
  </si>
  <si>
    <t xml:space="preserve">I am the candidate and I was my own election agent. 
I am responsible for delivering this return of candidate's expenses under Part II of the Representation of the People Act 1983.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</si>
  <si>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</si>
  <si>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</si>
  <si>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</si>
  <si>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</si>
  <si>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</si>
  <si>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</si>
  <si>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</si>
  <si>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</si>
  <si>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</si>
  <si>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</si>
  <si>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</si>
  <si>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</si>
  <si>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</si>
  <si>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</si>
  <si>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</si>
  <si>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</si>
  <si>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Worksheet 2</t>
  </si>
  <si>
    <t>A. Advertising</t>
  </si>
  <si>
    <t>Notional spending</t>
  </si>
  <si>
    <t>Total in column - 
Value of notional spending (£)</t>
  </si>
  <si>
    <t>B. Unsolicited material to voters</t>
  </si>
  <si>
    <t>C. Transport</t>
  </si>
  <si>
    <t>Worksheet 3</t>
  </si>
  <si>
    <t>Other authorised spending (s75)</t>
  </si>
  <si>
    <t>D. Public meetings</t>
  </si>
  <si>
    <t>E. Agent and other staff costs</t>
  </si>
  <si>
    <t>Worksheet 4</t>
  </si>
  <si>
    <t>Invoices not received</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</si>
  <si>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</si>
  <si>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</si>
  <si>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</si>
  <si>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</si>
  <si>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</si>
  <si>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</si>
  <si>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</si>
  <si>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Personal expenses are the reasonable travel and living expenses of the candidate for the purpose of campaigning in the election.</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</si>
  <si>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</si>
  <si>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</si>
  <si>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on the right below.</t>
  </si>
  <si>
    <t>Total amount of personal expenses</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</si>
  <si>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</si>
  <si>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</si>
  <si>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</si>
  <si>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</si>
  <si>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</si>
  <si>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 by or through the agent</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</si>
  <si>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</si>
  <si>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</si>
  <si>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</si>
  <si>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</si>
  <si>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</si>
  <si>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</si>
  <si>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</si>
  <si>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</si>
  <si>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</si>
  <si>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</si>
  <si>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</si>
  <si>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</si>
  <si>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</si>
  <si>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</si>
  <si>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 xml:space="preserve">https://www.electoralcommission.org.uk/England-local-elections-notional-spending </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</si>
  <si>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</si>
  <si>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</si>
  <si>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</si>
  <si>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</si>
  <si>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</si>
  <si>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</si>
  <si>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s75 RPA)</t>
  </si>
  <si>
    <t>This is where the agent has given written authorisation to incur spending to a third party. The third party may then also make the payments.</t>
  </si>
  <si>
    <t>https://www.electoralcommission.org.uk/England-local-elections-local-campaigning</t>
  </si>
  <si>
    <t>Individual or organisation authorised to incur spending</t>
  </si>
  <si>
    <t>Date expense 
incurred</t>
  </si>
  <si>
    <t xml:space="preserve">Amount 
incurred (£)* </t>
  </si>
  <si>
    <r>
      <t xml:space="preserve">* </t>
    </r>
    <r>
      <rPr>
        <b/>
        <sz val="10"/>
        <rFont val="Arial"/>
        <family val="2"/>
      </rPr>
      <t xml:space="preserve">Amount incurred </t>
    </r>
    <r>
      <rPr>
        <sz val="10"/>
        <rFont val="Arial"/>
        <family val="2"/>
      </rPr>
      <t>(£) by someone authorised to (under s75 RPA)</t>
    </r>
  </si>
  <si>
    <t>Worksheet 4 - Invoices not received by the deadline (known in the legislation as 'unpaid claims')</t>
  </si>
  <si>
    <t>If you do not receive the invoice by the deadline, you cannot legally pay for the item without a court order.</t>
  </si>
  <si>
    <t>https://www.electoralcommission.org.uk/England-local-elections-deadlines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</si>
  <si>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</si>
  <si>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</si>
  <si>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</si>
  <si>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</si>
  <si>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</si>
  <si>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</si>
  <si>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</si>
  <si>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</si>
  <si>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Name of person who made payment (i.e. candidate or election agent, or N/A if notional spending)</t>
  </si>
  <si>
    <t>Date receipt/
invoice received</t>
  </si>
  <si>
    <t xml:space="preserve">Date paid </t>
  </si>
  <si>
    <t>Total</t>
  </si>
  <si>
    <t>Permissible donations</t>
  </si>
  <si>
    <t>Permissible donations are those you are permitted to accept because they are from a permissible source – see the list of permissible sources in the guidance.</t>
  </si>
  <si>
    <t xml:space="preserve">https://www.electoralcommission.org.uk/England-local-elections-accepting-donations </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</si>
  <si>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</si>
  <si>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</si>
  <si>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</si>
  <si>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</si>
  <si>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</si>
  <si>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</si>
  <si>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</si>
  <si>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</si>
  <si>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</si>
  <si>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</si>
  <si>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</si>
  <si>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</si>
  <si>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https://www.electoralcommission.org.uk/England-local-elections-returning-donations</t>
  </si>
  <si>
    <t>Name of donor (If known)</t>
  </si>
  <si>
    <t>Address (If known)</t>
  </si>
  <si>
    <t>Nature of donation</t>
  </si>
  <si>
    <t>Date dealt with</t>
  </si>
  <si>
    <t>Manner dealt with</t>
  </si>
  <si>
    <t>No</t>
  </si>
  <si>
    <t>Yes - with one other candidate</t>
  </si>
  <si>
    <t>Yes - with two or more other candidates</t>
  </si>
  <si>
    <t>Personal expenses are reasonable travel and living expenses of the candidate. These do not count towards your overall spending limit. There is a limit on how much the candidate can pay their own personal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</si>
</sst>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2" x14ac:knownFonts="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b/>
      <u/>
      <sz val="13"/>
      <color theme="10"/>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2"/>
      <name val="Arial"/>
      <family val="2"/>
    </font>
    <font>
      <sz val="13"/>
      <color rgb="FF242424"/>
      <name val="Arial"/>
      <family val="2"/>
    </font>
  </fonts>
  <fills count="7">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66">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9"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protection locked="0"/>
    </xf>
    <xf numFmtId="166" fontId="5" fillId="0" borderId="27" xfId="0" applyNumberFormat="1" applyFont="1" applyBorder="1" applyAlignment="1" applyProtection="1">
      <alignment horizontal="left" vertical="center" wrapText="1"/>
      <protection locked="0"/>
    </xf>
    <xf numFmtId="165" fontId="5" fillId="0" borderId="27"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5" fillId="0" borderId="5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center" wrapText="1" shrinkToFit="1"/>
      <protection locked="0"/>
    </xf>
    <xf numFmtId="0" fontId="36"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9" fillId="0" borderId="0" xfId="0" applyFont="1" applyAlignment="1">
      <alignment horizontal="left" vertical="center"/>
    </xf>
    <xf numFmtId="0" fontId="5" fillId="0" borderId="22" xfId="0" applyFont="1" applyBorder="1" applyAlignment="1">
      <alignment horizontal="left" vertical="center"/>
    </xf>
    <xf numFmtId="44" fontId="30" fillId="0" borderId="0" xfId="0" applyNumberFormat="1" applyFont="1" applyAlignment="1">
      <alignment horizontal="left" vertical="center"/>
    </xf>
    <xf numFmtId="0" fontId="37" fillId="0" borderId="0" xfId="4" applyFont="1" applyAlignment="1">
      <alignment horizontal="left" vertical="center"/>
    </xf>
    <xf numFmtId="0" fontId="12" fillId="6" borderId="0" xfId="0" applyFont="1" applyFill="1"/>
    <xf numFmtId="0" fontId="0" fillId="6" borderId="0" xfId="0" applyFill="1"/>
    <xf numFmtId="0" fontId="5" fillId="3" borderId="0" xfId="0" applyFont="1" applyFill="1" applyAlignment="1">
      <alignment horizontal="left" vertical="center"/>
    </xf>
    <xf numFmtId="0" fontId="39" fillId="3" borderId="0" xfId="0" applyFont="1" applyFill="1" applyAlignment="1">
      <alignment horizontal="left" vertical="center"/>
    </xf>
    <xf numFmtId="0" fontId="5" fillId="3" borderId="22" xfId="0" applyFont="1" applyFill="1" applyBorder="1" applyAlignment="1">
      <alignment horizontal="left" vertical="center"/>
    </xf>
    <xf numFmtId="0" fontId="30" fillId="0" borderId="21" xfId="0" applyFont="1" applyBorder="1" applyAlignment="1">
      <alignment horizontal="left" vertical="center"/>
    </xf>
    <xf numFmtId="0" fontId="40" fillId="0" borderId="0" xfId="0" applyFont="1"/>
    <xf numFmtId="0" fontId="37" fillId="0" borderId="0" xfId="4" applyFont="1" applyBorder="1" applyAlignment="1">
      <alignment horizontal="left" vertical="center"/>
    </xf>
    <xf numFmtId="0" fontId="12" fillId="0" borderId="5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8" fillId="0" borderId="17" xfId="0" applyFont="1" applyBorder="1"/>
    <xf numFmtId="0" fontId="12" fillId="0" borderId="18" xfId="0" applyFont="1" applyBorder="1"/>
    <xf numFmtId="0" fontId="0" fillId="0" borderId="26" xfId="0" applyBorder="1"/>
    <xf numFmtId="0" fontId="12" fillId="2" borderId="0" xfId="0" applyFont="1" applyFill="1"/>
    <xf numFmtId="0" fontId="12" fillId="0" borderId="21" xfId="0" applyFont="1" applyBorder="1"/>
    <xf numFmtId="0" fontId="18" fillId="0" borderId="0" xfId="0" applyFont="1"/>
    <xf numFmtId="0" fontId="18" fillId="0" borderId="22" xfId="0" applyFont="1" applyBorder="1"/>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1" fillId="0" borderId="0" xfId="0" applyFont="1"/>
    <xf numFmtId="0" fontId="12" fillId="3" borderId="0" xfId="0" applyFont="1" applyFill="1" applyAlignment="1">
      <alignment vertical="center"/>
    </xf>
    <xf numFmtId="0" fontId="12" fillId="3" borderId="22" xfId="0" applyFont="1" applyFill="1" applyBorder="1" applyAlignment="1">
      <alignment vertical="center"/>
    </xf>
    <xf numFmtId="0" fontId="12" fillId="2" borderId="0" xfId="0" applyFont="1" applyFill="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2" borderId="0" xfId="0" applyFont="1" applyFill="1" applyAlignment="1">
      <alignment horizontal="left" vertical="center"/>
    </xf>
    <xf numFmtId="14" fontId="12" fillId="0" borderId="0" xfId="0" applyNumberFormat="1" applyFont="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0" fillId="0" borderId="13" xfId="0" applyBorder="1" applyAlignment="1">
      <alignment horizontal="left" vertical="center"/>
    </xf>
    <xf numFmtId="3" fontId="12" fillId="0" borderId="0" xfId="0" applyNumberFormat="1" applyFont="1" applyAlignment="1">
      <alignment horizontal="left" vertical="center"/>
    </xf>
    <xf numFmtId="0" fontId="23" fillId="0" borderId="0" xfId="0" applyFont="1" applyAlignment="1">
      <alignment horizontal="left" vertical="center"/>
    </xf>
    <xf numFmtId="0" fontId="23" fillId="0" borderId="22" xfId="0" applyFont="1" applyBorder="1" applyAlignment="1">
      <alignment horizontal="left" vertical="center"/>
    </xf>
    <xf numFmtId="0" fontId="18" fillId="0" borderId="0" xfId="0" applyFont="1" applyAlignment="1">
      <alignment horizontal="lef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22" xfId="0" applyFont="1" applyFill="1" applyBorder="1" applyAlignment="1">
      <alignment horizontal="left" vertical="center"/>
    </xf>
    <xf numFmtId="0" fontId="11" fillId="0" borderId="21" xfId="0" applyFont="1" applyBorder="1" applyAlignment="1">
      <alignment horizontal="left" vertical="center"/>
    </xf>
    <xf numFmtId="0" fontId="12" fillId="0" borderId="0" xfId="0" applyFont="1" applyAlignment="1">
      <alignment horizontal="left" vertical="center"/>
      <extLst>
        <ext xmlns:xfpb="http://schemas.microsoft.com/office/spreadsheetml/2022/featurepropertybag" uri="{C7286773-470A-42A8-94C5-96B5CB345126}">
          <xfpb:xfComplement i="0"/>
        </ext>
      </extLst>
    </xf>
    <xf numFmtId="0" fontId="12" fillId="0" borderId="4" xfId="0" applyFont="1" applyBorder="1" applyAlignment="1">
      <alignment horizontal="left" vertical="center"/>
    </xf>
    <xf numFmtId="0" fontId="11" fillId="5" borderId="4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1" fillId="0" borderId="45" xfId="0" applyFont="1" applyBorder="1" applyAlignment="1">
      <alignment horizontal="left" vertical="center"/>
    </xf>
    <xf numFmtId="0" fontId="11" fillId="0" borderId="7" xfId="0" applyFont="1" applyBorder="1" applyAlignment="1">
      <alignment horizontal="left" vertical="center"/>
    </xf>
    <xf numFmtId="0" fontId="11" fillId="0" borderId="51" xfId="0" applyFont="1" applyBorder="1" applyAlignment="1">
      <alignment horizontal="center" vertical="center"/>
    </xf>
    <xf numFmtId="165" fontId="11"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0" fontId="12" fillId="0" borderId="51" xfId="0" applyFont="1" applyBorder="1" applyAlignment="1">
      <alignment horizontal="left"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2" fillId="0" borderId="52" xfId="0" applyFont="1" applyBorder="1" applyAlignment="1">
      <alignment horizontal="left" vertical="center"/>
    </xf>
    <xf numFmtId="0" fontId="18" fillId="0" borderId="21" xfId="0" applyFont="1" applyBorder="1" applyAlignment="1">
      <alignment horizontal="left" vertical="center"/>
    </xf>
    <xf numFmtId="165" fontId="12" fillId="0" borderId="0" xfId="0" applyNumberFormat="1" applyFont="1" applyAlignment="1">
      <alignment horizontal="center" vertical="center"/>
    </xf>
    <xf numFmtId="0" fontId="23" fillId="0" borderId="21" xfId="0" applyFont="1" applyBorder="1" applyAlignment="1">
      <alignment horizontal="left" vertical="center"/>
    </xf>
    <xf numFmtId="0" fontId="12" fillId="0" borderId="41" xfId="0" applyFont="1" applyBorder="1" applyAlignment="1">
      <alignment horizontal="center" vertical="center"/>
    </xf>
    <xf numFmtId="165" fontId="11" fillId="0" borderId="2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21" fillId="0" borderId="21" xfId="0" applyFont="1" applyBorder="1" applyAlignment="1">
      <alignment horizontal="left"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53" xfId="0" applyFont="1" applyBorder="1" applyAlignment="1">
      <alignment horizontal="left" vertical="center"/>
    </xf>
    <xf numFmtId="0" fontId="15" fillId="0" borderId="0" xfId="0" applyFont="1" applyAlignment="1">
      <alignment horizontal="left" vertical="center"/>
    </xf>
    <xf numFmtId="0" fontId="13" fillId="3" borderId="22" xfId="0" applyFont="1" applyFill="1" applyBorder="1" applyAlignment="1">
      <alignment horizontal="left" vertical="center"/>
    </xf>
    <xf numFmtId="0" fontId="41" fillId="0" borderId="0" xfId="0" applyFont="1"/>
    <xf numFmtId="44" fontId="11" fillId="0" borderId="0" xfId="0" applyNumberFormat="1" applyFont="1" applyAlignment="1">
      <alignment horizontal="left" vertical="center"/>
    </xf>
    <xf numFmtId="0" fontId="12" fillId="0" borderId="0" xfId="0" applyFont="1" applyAlignment="1">
      <alignment wrapText="1"/>
    </xf>
    <xf numFmtId="0" fontId="26" fillId="0" borderId="0" xfId="4" applyAlignment="1">
      <alignment horizontal="left" vertical="center"/>
    </xf>
    <xf numFmtId="0" fontId="38" fillId="5" borderId="17" xfId="0" applyFont="1" applyFill="1" applyBorder="1" applyAlignment="1">
      <alignment horizontal="left" vertical="center" wrapText="1" indent="2"/>
    </xf>
    <xf numFmtId="0" fontId="30" fillId="5" borderId="18" xfId="0" applyFont="1" applyFill="1" applyBorder="1" applyAlignment="1">
      <alignment horizontal="left" vertical="center" wrapText="1" indent="2"/>
    </xf>
    <xf numFmtId="0" fontId="30" fillId="5" borderId="26" xfId="0" applyFont="1" applyFill="1" applyBorder="1" applyAlignment="1">
      <alignment horizontal="left" vertical="center" wrapText="1" indent="2"/>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1" xfId="0" applyFont="1" applyBorder="1" applyAlignment="1">
      <alignment horizontal="left" vertical="center" wrapText="1"/>
    </xf>
    <xf numFmtId="0" fontId="12" fillId="0" borderId="22" xfId="0" applyFont="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1" fillId="0" borderId="6"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right" vertical="center"/>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14" fontId="12" fillId="0" borderId="6" xfId="0" applyNumberFormat="1" applyFont="1" applyBorder="1" applyAlignment="1" applyProtection="1">
      <alignment horizontal="left" vertical="center"/>
      <protection locked="0"/>
    </xf>
    <xf numFmtId="14" fontId="0" fillId="0" borderId="39" xfId="0" applyNumberFormat="1" applyBorder="1" applyAlignment="1" applyProtection="1">
      <alignment horizontal="left" vertical="center"/>
      <protection locked="0"/>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2" fillId="0" borderId="0" xfId="0" applyFont="1" applyAlignment="1">
      <alignment horizontal="center" vertical="center" wrapText="1"/>
    </xf>
    <xf numFmtId="165" fontId="11" fillId="0" borderId="22" xfId="0" applyNumberFormat="1"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5" fillId="0" borderId="18" xfId="0" applyFont="1" applyBorder="1" applyAlignment="1">
      <alignment horizontal="left" vertical="center" wrapText="1"/>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2" fillId="0" borderId="6" xfId="0" applyFont="1" applyBorder="1" applyAlignment="1" applyProtection="1">
      <alignment horizontal="left" vertical="center"/>
      <protection locked="0"/>
    </xf>
    <xf numFmtId="3" fontId="12" fillId="0" borderId="6" xfId="0"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165" fontId="11" fillId="0" borderId="6" xfId="5" applyNumberFormat="1" applyFont="1" applyBorder="1" applyAlignment="1" applyProtection="1">
      <alignment horizontal="left" vertical="center"/>
    </xf>
    <xf numFmtId="165" fontId="0" fillId="0" borderId="39" xfId="5" applyNumberFormat="1" applyFont="1" applyBorder="1" applyAlignment="1" applyProtection="1">
      <alignment horizontal="left" vertical="center"/>
    </xf>
    <xf numFmtId="0" fontId="11" fillId="0" borderId="44"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46" xfId="0" applyFont="1" applyBorder="1" applyAlignment="1">
      <alignment horizontal="left" vertical="center"/>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54" xfId="0" applyNumberFormat="1" applyFont="1" applyBorder="1" applyAlignment="1">
      <alignment horizontal="center" vertical="center"/>
    </xf>
    <xf numFmtId="165" fontId="11" fillId="0" borderId="55" xfId="0" applyNumberFormat="1" applyFont="1" applyBorder="1" applyAlignment="1">
      <alignment horizontal="center" vertical="center"/>
    </xf>
    <xf numFmtId="165" fontId="11" fillId="0" borderId="56" xfId="0" applyNumberFormat="1" applyFont="1" applyBorder="1" applyAlignment="1">
      <alignment horizontal="center" vertical="center"/>
    </xf>
    <xf numFmtId="165" fontId="11" fillId="0" borderId="57"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1"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26" fillId="0" borderId="0" xfId="4" applyAlignment="1">
      <alignment horizontal="left" vertical="center"/>
    </xf>
    <xf numFmtId="0" fontId="31" fillId="0" borderId="0" xfId="4" applyFont="1" applyAlignment="1">
      <alignment horizontal="left" vertical="center"/>
    </xf>
    <xf numFmtId="0" fontId="31"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1" fillId="0" borderId="36" xfId="4" applyFont="1" applyFill="1" applyBorder="1" applyAlignment="1">
      <alignment vertical="center"/>
    </xf>
    <xf numFmtId="0" fontId="31" fillId="0" borderId="37" xfId="4" applyFont="1" applyFill="1" applyBorder="1" applyAlignment="1">
      <alignment vertical="center"/>
    </xf>
    <xf numFmtId="0" fontId="31" fillId="0" borderId="38" xfId="4" applyFont="1" applyFill="1" applyBorder="1" applyAlignment="1">
      <alignment vertical="center"/>
    </xf>
    <xf numFmtId="0" fontId="31" fillId="0" borderId="37" xfId="4" applyFont="1" applyFill="1" applyBorder="1" applyAlignment="1">
      <alignment horizontal="left" vertical="center"/>
    </xf>
    <xf numFmtId="0" fontId="13" fillId="0" borderId="37" xfId="0" applyFont="1" applyBorder="1" applyAlignment="1">
      <alignment horizontal="left" vertical="center"/>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4" fillId="0" borderId="31" xfId="4" applyFont="1" applyBorder="1" applyAlignment="1" applyProtection="1">
      <alignment horizontal="left"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xf>
    <xf numFmtId="0" fontId="34" fillId="0" borderId="36" xfId="4" applyFont="1" applyBorder="1" applyAlignment="1">
      <alignment horizontal="lef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xdr:from>
      <xdr:col>0</xdr:col>
      <xdr:colOff>19050</xdr:colOff>
      <xdr:row>38</xdr:row>
      <xdr:rowOff>0</xdr:rowOff>
    </xdr:from>
    <xdr:to>
      <xdr:col>15</xdr:col>
      <xdr:colOff>0</xdr:colOff>
      <xdr:row>38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2207" TargetMode="Externa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lectoralcommission.org.uk/England-local-elections-notional-spendi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lectoralcommission.org.uk/England-local-elections-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39"/>
  <sheetViews>
    <sheetView tabSelected="1" zoomScaleNormal="100" workbookViewId="0">
      <selection activeCell="E27" sqref="E27"/>
    </sheetView>
  </sheetViews>
  <sheetFormatPr defaultRowHeight="12.75" x14ac:dyDescent="0.2"/>
  <sheetData>
    <row r="1" spans="1:15" ht="18" x14ac:dyDescent="0.2">
      <c r="A1" s="154" t="s">
        <v>0</v>
      </c>
      <c r="B1" s="155"/>
      <c r="C1" s="155"/>
      <c r="D1" s="156"/>
      <c r="E1" s="156"/>
      <c r="F1" s="156"/>
      <c r="G1" s="156"/>
      <c r="H1" s="156"/>
      <c r="I1" s="156"/>
      <c r="J1" s="156"/>
      <c r="K1" s="156"/>
      <c r="L1" s="156"/>
      <c r="M1" s="156"/>
      <c r="N1" s="156"/>
      <c r="O1" s="157"/>
    </row>
    <row r="2" spans="1:15" ht="15" x14ac:dyDescent="0.2">
      <c r="A2" s="158" t="s">
        <v>1</v>
      </c>
      <c r="B2" s="35"/>
      <c r="C2" s="35"/>
      <c r="D2" s="35"/>
      <c r="E2" s="159"/>
      <c r="F2" s="159"/>
      <c r="G2" s="35"/>
      <c r="H2" s="35"/>
      <c r="I2" s="35"/>
      <c r="J2" s="35"/>
      <c r="K2" s="35"/>
      <c r="L2" s="35"/>
      <c r="M2" s="35"/>
      <c r="N2" s="35"/>
      <c r="O2" s="160"/>
    </row>
    <row r="3" spans="1:15" ht="15" x14ac:dyDescent="0.2">
      <c r="A3" s="158" t="s">
        <v>2</v>
      </c>
      <c r="B3" s="35"/>
      <c r="C3" s="35"/>
      <c r="D3" s="35"/>
      <c r="E3" s="159"/>
      <c r="F3" s="159"/>
      <c r="G3" s="35"/>
      <c r="H3" s="35"/>
      <c r="I3" s="35"/>
      <c r="J3" s="35"/>
      <c r="K3" s="35"/>
      <c r="L3" s="35"/>
      <c r="M3" s="35"/>
      <c r="N3" s="35"/>
      <c r="O3" s="160"/>
    </row>
    <row r="4" spans="1:15" ht="15" x14ac:dyDescent="0.2">
      <c r="A4" s="158"/>
      <c r="B4" s="35"/>
      <c r="C4" s="35"/>
      <c r="D4" s="35"/>
      <c r="E4" s="159"/>
      <c r="F4" s="159"/>
      <c r="G4" s="35"/>
      <c r="H4" s="35"/>
      <c r="I4" s="35"/>
      <c r="J4" s="35"/>
      <c r="K4" s="35"/>
      <c r="L4" s="35"/>
      <c r="M4" s="35"/>
      <c r="N4" s="35"/>
      <c r="O4" s="160"/>
    </row>
    <row r="5" spans="1:15" ht="15" x14ac:dyDescent="0.2">
      <c r="A5" s="158" t="s">
        <v>3</v>
      </c>
      <c r="B5" s="35"/>
      <c r="C5" s="35"/>
      <c r="D5" s="35"/>
      <c r="E5" s="159"/>
      <c r="F5" s="159"/>
      <c r="G5" s="35"/>
      <c r="H5" s="35"/>
      <c r="I5" s="35"/>
      <c r="J5" s="35"/>
      <c r="K5" s="35"/>
      <c r="L5" s="35"/>
      <c r="M5" s="35"/>
      <c r="N5" s="35"/>
      <c r="O5" s="160"/>
    </row>
    <row r="6" spans="1:15" ht="15" x14ac:dyDescent="0.2">
      <c r="A6" s="158"/>
      <c r="B6" s="35"/>
      <c r="C6" s="35"/>
      <c r="D6" s="35"/>
      <c r="E6" s="159"/>
      <c r="F6" s="159"/>
      <c r="G6" s="35"/>
      <c r="H6" s="35"/>
      <c r="I6" s="35"/>
      <c r="J6" s="35"/>
      <c r="K6" s="35"/>
      <c r="L6" s="35"/>
      <c r="M6" s="35"/>
      <c r="N6" s="35"/>
      <c r="O6" s="160"/>
    </row>
    <row r="7" spans="1:15" ht="15" x14ac:dyDescent="0.2">
      <c r="A7" s="158" t="s">
        <v>4</v>
      </c>
      <c r="B7" s="35"/>
      <c r="C7" s="35"/>
      <c r="D7" s="35"/>
      <c r="E7" s="159"/>
      <c r="F7" s="159"/>
      <c r="G7" s="35"/>
      <c r="H7" s="35"/>
      <c r="I7" s="35"/>
      <c r="J7" s="35"/>
      <c r="K7" s="35"/>
      <c r="L7" s="35"/>
      <c r="M7" s="35"/>
      <c r="N7" s="35"/>
      <c r="O7" s="160"/>
    </row>
    <row r="8" spans="1:15" ht="12" customHeight="1" x14ac:dyDescent="0.2">
      <c r="A8" s="158"/>
      <c r="B8" s="35"/>
      <c r="C8" s="35"/>
      <c r="D8" s="35"/>
      <c r="E8" s="159"/>
      <c r="F8" s="159"/>
      <c r="G8" s="35"/>
      <c r="H8" s="35"/>
      <c r="I8" s="35"/>
      <c r="J8" s="35"/>
      <c r="K8" s="35"/>
      <c r="L8" s="35"/>
      <c r="M8" s="35"/>
      <c r="N8" s="35"/>
      <c r="O8" s="160"/>
    </row>
    <row r="9" spans="1:15" ht="18" x14ac:dyDescent="0.2">
      <c r="A9" s="154" t="s">
        <v>5</v>
      </c>
      <c r="B9" s="154"/>
      <c r="C9" s="154"/>
      <c r="D9" s="154"/>
      <c r="E9" s="154"/>
      <c r="F9" s="154"/>
      <c r="G9" s="154"/>
      <c r="H9" s="154"/>
      <c r="I9" s="154"/>
      <c r="J9" s="154"/>
      <c r="K9" s="154"/>
      <c r="L9" s="154"/>
      <c r="M9" s="154"/>
      <c r="N9" s="154"/>
      <c r="O9" s="154"/>
    </row>
    <row r="10" spans="1:15" ht="15" x14ac:dyDescent="0.2">
      <c r="A10" s="158" t="s">
        <v>6</v>
      </c>
      <c r="B10" s="35"/>
      <c r="C10" s="35"/>
      <c r="D10" s="35"/>
      <c r="E10" s="159"/>
      <c r="F10" s="159"/>
      <c r="G10" s="35"/>
      <c r="H10" s="35"/>
      <c r="I10" s="35"/>
      <c r="J10" s="35"/>
      <c r="K10" s="35"/>
      <c r="L10" s="35"/>
      <c r="M10" s="35"/>
      <c r="N10" s="35"/>
      <c r="O10" s="160"/>
    </row>
    <row r="11" spans="1:15" ht="15" x14ac:dyDescent="0.2">
      <c r="A11" s="158"/>
      <c r="B11" s="35"/>
      <c r="C11" s="35"/>
      <c r="D11" s="35"/>
      <c r="E11" s="159"/>
      <c r="F11" s="159"/>
      <c r="G11" s="35"/>
      <c r="H11" s="35"/>
      <c r="I11" s="35"/>
      <c r="J11" s="35"/>
      <c r="K11" s="35"/>
      <c r="L11" s="35"/>
      <c r="M11" s="35"/>
      <c r="N11" s="35"/>
      <c r="O11" s="160"/>
    </row>
    <row r="12" spans="1:15" ht="15" x14ac:dyDescent="0.2">
      <c r="A12" s="158" t="s">
        <v>7</v>
      </c>
      <c r="B12" s="35"/>
      <c r="C12" s="35"/>
      <c r="D12" s="35"/>
      <c r="E12" s="159"/>
      <c r="F12" s="159"/>
      <c r="G12" s="35"/>
      <c r="H12" s="35"/>
      <c r="I12" s="35"/>
      <c r="J12" s="35"/>
      <c r="K12" s="35"/>
      <c r="L12" s="35"/>
      <c r="M12" s="35"/>
      <c r="N12" s="35"/>
      <c r="O12" s="160"/>
    </row>
    <row r="13" spans="1:15" ht="15" x14ac:dyDescent="0.2">
      <c r="A13" s="158"/>
      <c r="B13" s="35"/>
      <c r="C13" s="35"/>
      <c r="D13" s="35"/>
      <c r="E13" s="159"/>
      <c r="F13" s="159"/>
      <c r="G13" s="35"/>
      <c r="H13" s="35"/>
      <c r="I13" s="35"/>
      <c r="J13" s="35"/>
      <c r="K13" s="35"/>
      <c r="L13" s="35"/>
      <c r="M13" s="35"/>
      <c r="N13" s="35"/>
      <c r="O13" s="160"/>
    </row>
    <row r="14" spans="1:15" ht="15" x14ac:dyDescent="0.2">
      <c r="A14" s="158" t="s">
        <v>8</v>
      </c>
      <c r="B14" s="35"/>
      <c r="C14" s="35"/>
      <c r="D14" s="35"/>
      <c r="E14" s="159"/>
      <c r="F14" s="159"/>
      <c r="G14" s="35"/>
      <c r="H14" s="35"/>
      <c r="I14" s="35"/>
      <c r="J14" s="35"/>
      <c r="K14" s="35"/>
      <c r="L14" s="35"/>
      <c r="M14" s="35"/>
      <c r="N14" s="35"/>
      <c r="O14" s="160"/>
    </row>
    <row r="15" spans="1:15" ht="15" x14ac:dyDescent="0.2">
      <c r="A15" s="158" t="s">
        <v>9</v>
      </c>
      <c r="B15" s="35"/>
      <c r="C15" s="35"/>
      <c r="D15" s="35"/>
      <c r="E15" s="159"/>
      <c r="F15" s="159"/>
      <c r="G15" s="35"/>
      <c r="H15" s="35"/>
      <c r="I15" s="35"/>
      <c r="J15" s="35"/>
      <c r="K15" s="35"/>
      <c r="L15" s="35"/>
      <c r="M15" s="35"/>
      <c r="N15" s="35"/>
      <c r="O15" s="160"/>
    </row>
    <row r="16" spans="1:15" ht="15" x14ac:dyDescent="0.2">
      <c r="A16" s="158"/>
      <c r="B16" s="35"/>
      <c r="C16" s="35"/>
      <c r="D16" s="35"/>
      <c r="E16" s="159"/>
      <c r="F16" s="159"/>
      <c r="G16" s="35"/>
      <c r="H16" s="35"/>
      <c r="I16" s="35"/>
      <c r="J16" s="35"/>
      <c r="K16" s="35"/>
      <c r="L16" s="35"/>
      <c r="M16" s="35"/>
      <c r="N16" s="35"/>
      <c r="O16" s="160"/>
    </row>
    <row r="17" spans="1:15" ht="15" x14ac:dyDescent="0.2">
      <c r="A17" s="158" t="s">
        <v>10</v>
      </c>
      <c r="B17" s="35"/>
      <c r="C17" s="35"/>
      <c r="D17" s="35"/>
      <c r="E17" s="159"/>
      <c r="F17" s="159"/>
      <c r="G17" s="35"/>
      <c r="H17" s="35"/>
      <c r="I17" s="35"/>
      <c r="J17" s="35"/>
      <c r="K17" s="35"/>
      <c r="L17" s="35"/>
      <c r="M17" s="35"/>
      <c r="N17" s="35"/>
      <c r="O17" s="160"/>
    </row>
    <row r="18" spans="1:15" ht="12" customHeight="1" x14ac:dyDescent="0.2">
      <c r="A18" s="158"/>
      <c r="B18" s="35"/>
      <c r="C18" s="35"/>
      <c r="D18" s="35"/>
      <c r="E18" s="159"/>
      <c r="F18" s="159"/>
      <c r="G18" s="35"/>
      <c r="H18" s="35"/>
      <c r="I18" s="35"/>
      <c r="J18" s="35"/>
      <c r="K18" s="35"/>
      <c r="L18" s="35"/>
      <c r="M18" s="35"/>
      <c r="N18" s="35"/>
      <c r="O18" s="160"/>
    </row>
    <row r="19" spans="1:15" ht="18" x14ac:dyDescent="0.2">
      <c r="A19" s="154" t="s">
        <v>11</v>
      </c>
      <c r="B19" s="154"/>
      <c r="C19" s="154"/>
      <c r="D19" s="154"/>
      <c r="E19" s="154"/>
      <c r="F19" s="154"/>
      <c r="G19" s="154"/>
      <c r="H19" s="154"/>
      <c r="I19" s="154"/>
      <c r="J19" s="154"/>
      <c r="K19" s="154"/>
      <c r="L19" s="154"/>
      <c r="M19" s="154"/>
      <c r="N19" s="154"/>
      <c r="O19" s="154"/>
    </row>
    <row r="20" spans="1:15" ht="15" x14ac:dyDescent="0.2">
      <c r="A20" s="158" t="s">
        <v>12</v>
      </c>
      <c r="B20" s="35"/>
      <c r="C20" s="35"/>
      <c r="D20" s="35"/>
      <c r="E20" s="35"/>
      <c r="F20" s="35"/>
      <c r="G20" s="35"/>
      <c r="H20" s="35"/>
      <c r="I20" s="35"/>
      <c r="J20" s="35"/>
      <c r="K20" s="35"/>
      <c r="L20" s="35"/>
      <c r="M20" s="35"/>
      <c r="N20" s="35"/>
      <c r="O20" s="160"/>
    </row>
    <row r="21" spans="1:15" ht="15" x14ac:dyDescent="0.2">
      <c r="A21" s="158"/>
      <c r="B21" s="35"/>
      <c r="C21" s="35"/>
      <c r="D21" s="35"/>
      <c r="E21" s="35"/>
      <c r="F21" s="35"/>
      <c r="G21" s="35"/>
      <c r="H21" s="35"/>
      <c r="I21" s="35"/>
      <c r="J21" s="35"/>
      <c r="K21" s="35"/>
      <c r="L21" s="35"/>
      <c r="M21" s="35"/>
      <c r="N21" s="35"/>
      <c r="O21" s="160"/>
    </row>
    <row r="22" spans="1:15" ht="15" customHeight="1" x14ac:dyDescent="0.2">
      <c r="A22" s="158" t="s">
        <v>13</v>
      </c>
      <c r="B22" s="35"/>
      <c r="C22" s="35"/>
      <c r="D22" s="35"/>
      <c r="E22" s="35"/>
      <c r="F22" s="170" t="s">
        <v>14</v>
      </c>
      <c r="G22" s="35"/>
      <c r="H22" s="35"/>
      <c r="I22" s="35"/>
      <c r="J22" s="35"/>
      <c r="K22" s="35"/>
      <c r="L22" s="35"/>
      <c r="M22" s="35"/>
      <c r="N22" s="35"/>
      <c r="O22" s="160"/>
    </row>
    <row r="23" spans="1:15" ht="15" x14ac:dyDescent="0.2">
      <c r="A23" s="158"/>
      <c r="B23" s="35"/>
      <c r="C23" s="35"/>
      <c r="D23" s="35"/>
      <c r="E23" s="159"/>
      <c r="F23" s="159"/>
      <c r="G23" s="35"/>
      <c r="H23" s="35"/>
      <c r="I23" s="35"/>
      <c r="J23" s="35"/>
      <c r="K23" s="35"/>
      <c r="L23" s="35"/>
      <c r="M23" s="35"/>
      <c r="N23" s="35"/>
      <c r="O23" s="160"/>
    </row>
    <row r="24" spans="1:15" ht="15" x14ac:dyDescent="0.2">
      <c r="A24" s="158" t="s">
        <v>15</v>
      </c>
      <c r="B24" s="35"/>
      <c r="C24" s="35"/>
      <c r="D24" s="35"/>
      <c r="E24" s="159"/>
      <c r="F24" s="159"/>
      <c r="G24" s="35"/>
      <c r="H24" s="35"/>
      <c r="I24" s="35"/>
      <c r="J24" s="35"/>
      <c r="K24" s="35"/>
      <c r="L24" s="35"/>
      <c r="M24" s="35"/>
      <c r="N24" s="35"/>
      <c r="O24" s="160"/>
    </row>
    <row r="25" spans="1:15" ht="15" x14ac:dyDescent="0.2">
      <c r="A25" s="158" t="s">
        <v>16</v>
      </c>
      <c r="B25" s="35"/>
      <c r="C25" s="35"/>
      <c r="D25" s="35"/>
      <c r="E25" s="159"/>
      <c r="F25" s="159"/>
      <c r="G25" s="35"/>
      <c r="H25" s="35"/>
      <c r="I25" s="35"/>
      <c r="J25" s="35"/>
      <c r="K25" s="35"/>
      <c r="L25" s="35"/>
      <c r="M25" s="35"/>
      <c r="N25" s="35"/>
      <c r="O25" s="160"/>
    </row>
    <row r="26" spans="1:15" ht="15" x14ac:dyDescent="0.2">
      <c r="A26" s="158"/>
      <c r="B26" s="35"/>
      <c r="C26" s="35"/>
      <c r="D26" s="35"/>
      <c r="E26" s="159"/>
      <c r="F26" s="159"/>
      <c r="G26" s="35"/>
      <c r="H26" s="35"/>
      <c r="I26" s="35"/>
      <c r="J26" s="35"/>
      <c r="K26" s="35"/>
      <c r="L26" s="35"/>
      <c r="M26" s="35"/>
      <c r="N26" s="35"/>
      <c r="O26" s="160"/>
    </row>
    <row r="27" spans="1:15" ht="15" x14ac:dyDescent="0.2">
      <c r="A27" s="158"/>
      <c r="B27" s="162" t="s">
        <v>17</v>
      </c>
      <c r="C27" s="162"/>
      <c r="D27" s="35"/>
      <c r="E27" s="162" t="s">
        <v>18</v>
      </c>
      <c r="F27" s="237"/>
      <c r="G27" s="237"/>
      <c r="H27" s="35"/>
      <c r="I27" s="35"/>
      <c r="J27" s="35"/>
      <c r="K27" s="35"/>
      <c r="L27" s="35"/>
      <c r="M27" s="35"/>
      <c r="N27" s="35"/>
      <c r="O27" s="160"/>
    </row>
    <row r="28" spans="1:15" ht="12" customHeight="1" x14ac:dyDescent="0.2">
      <c r="A28" s="158"/>
      <c r="B28" s="35"/>
      <c r="C28" s="35"/>
      <c r="D28" s="35"/>
      <c r="E28" s="159"/>
      <c r="F28" s="159"/>
      <c r="G28" s="35"/>
      <c r="H28" s="35"/>
      <c r="I28" s="35"/>
      <c r="J28" s="35"/>
      <c r="K28" s="35"/>
      <c r="L28" s="35"/>
      <c r="M28" s="35"/>
      <c r="N28" s="35"/>
      <c r="O28" s="160"/>
    </row>
    <row r="29" spans="1:15" ht="18" x14ac:dyDescent="0.2">
      <c r="A29" s="154" t="s">
        <v>19</v>
      </c>
      <c r="B29" s="165"/>
      <c r="C29" s="165"/>
      <c r="D29" s="165"/>
      <c r="E29" s="166"/>
      <c r="F29" s="166"/>
      <c r="G29" s="165"/>
      <c r="H29" s="165"/>
      <c r="I29" s="165"/>
      <c r="J29" s="165"/>
      <c r="K29" s="165"/>
      <c r="L29" s="165"/>
      <c r="M29" s="165"/>
      <c r="N29" s="165"/>
      <c r="O29" s="167"/>
    </row>
    <row r="30" spans="1:15" ht="15.75" x14ac:dyDescent="0.2">
      <c r="A30" s="168" t="s">
        <v>20</v>
      </c>
      <c r="B30" s="35"/>
      <c r="C30" s="35"/>
      <c r="D30" s="35"/>
      <c r="E30" s="35"/>
      <c r="F30" s="35"/>
      <c r="G30" s="35"/>
      <c r="H30" s="35"/>
      <c r="I30" s="35"/>
      <c r="J30" s="35"/>
      <c r="K30" s="35"/>
      <c r="L30" s="35"/>
      <c r="M30" s="161"/>
      <c r="N30" s="35"/>
      <c r="O30" s="160"/>
    </row>
    <row r="31" spans="1:15" s="164" customFormat="1" ht="16.5" x14ac:dyDescent="0.25">
      <c r="A31" s="158" t="s">
        <v>21</v>
      </c>
      <c r="B31" s="163"/>
      <c r="C31" s="163"/>
      <c r="D31" s="163"/>
      <c r="E31" s="163"/>
      <c r="F31" s="163"/>
      <c r="G31" s="163"/>
      <c r="H31" s="163"/>
      <c r="I31" s="163"/>
      <c r="J31" s="163"/>
      <c r="K31" s="163"/>
      <c r="L31" s="163"/>
      <c r="M31" s="163"/>
      <c r="N31" s="163"/>
      <c r="O31" s="160"/>
    </row>
    <row r="32" spans="1:15" ht="15" x14ac:dyDescent="0.2">
      <c r="A32" s="158" t="s">
        <v>22</v>
      </c>
      <c r="O32" s="160"/>
    </row>
    <row r="33" spans="1:15" ht="15" x14ac:dyDescent="0.2">
      <c r="O33" s="160"/>
    </row>
    <row r="34" spans="1:15" ht="15" x14ac:dyDescent="0.2">
      <c r="A34" s="158" t="s">
        <v>23</v>
      </c>
      <c r="O34" s="160"/>
    </row>
    <row r="35" spans="1:15" ht="15.75" x14ac:dyDescent="0.2">
      <c r="A35" s="168" t="s">
        <v>24</v>
      </c>
      <c r="O35" s="160"/>
    </row>
    <row r="36" spans="1:15" ht="15" x14ac:dyDescent="0.2">
      <c r="A36" s="158" t="s">
        <v>25</v>
      </c>
      <c r="O36" s="160"/>
    </row>
    <row r="37" spans="1:15" ht="15" x14ac:dyDescent="0.2">
      <c r="A37" s="158" t="s">
        <v>26</v>
      </c>
      <c r="O37" s="160"/>
    </row>
    <row r="38" spans="1:15" ht="15" x14ac:dyDescent="0.2">
      <c r="A38" s="158" t="s">
        <v>27</v>
      </c>
      <c r="O38" s="160"/>
    </row>
    <row r="39" spans="1:15" ht="16.5" x14ac:dyDescent="0.2">
      <c r="A39" s="169"/>
      <c r="E39" s="25"/>
    </row>
  </sheetData>
  <hyperlinks>
    <hyperlink ref="F22" r:id="rId1" display="https://www.electoralcommission.org.uk/voting-and-elections  " xr:uid="{360DA743-E82C-4344-BD20-E7DFC7C86810}"/>
    <hyperlink ref="B27:C27" r:id="rId2" display="Agent declaration" xr:uid="{1C983675-B776-4D74-8A33-137ACA1E3CFD}"/>
    <hyperlink ref="E27:G27" r:id="rId3" display="Candidate declaration" xr:uid="{BB5BF3CB-AA92-418B-8988-4B42FFE37066}"/>
  </hyperlinks>
  <pageMargins left="0.7" right="0.7" top="0.75" bottom="0.75" header="0.3" footer="0.3"/>
  <pageSetup paperSize="9" scale="83" orientation="landscape" horizontalDpi="1200" verticalDpi="1200" r:id="rId4"/>
  <rowBreaks count="1" manualBreakCount="1">
    <brk id="39" max="16383" man="1"/>
  </rowBreak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V49" sqref="V49"/>
    </sheetView>
  </sheetViews>
  <sheetFormatPr defaultColWidth="8.85546875" defaultRowHeight="12.75" x14ac:dyDescent="0.2"/>
  <cols>
    <col min="1" max="3" width="33.85546875" customWidth="1"/>
    <col min="4" max="5" width="19" customWidth="1"/>
    <col min="6" max="6" width="32" customWidth="1"/>
    <col min="7" max="7" width="15.140625" customWidth="1"/>
  </cols>
  <sheetData>
    <row r="1" spans="1:7" s="34" customFormat="1" ht="23.1" customHeight="1" x14ac:dyDescent="0.2">
      <c r="A1" s="32" t="s">
        <v>150</v>
      </c>
      <c r="B1" s="33"/>
      <c r="C1" s="33"/>
      <c r="D1" s="33"/>
      <c r="E1" s="33"/>
      <c r="F1" s="33"/>
      <c r="G1" s="33"/>
    </row>
    <row r="2" spans="1:7" s="25" customFormat="1" ht="20.100000000000001" customHeight="1" x14ac:dyDescent="0.2">
      <c r="A2" s="344" t="s">
        <v>151</v>
      </c>
      <c r="B2" s="345"/>
      <c r="C2" s="345"/>
      <c r="D2" s="345"/>
      <c r="E2" s="345"/>
      <c r="F2" s="345"/>
      <c r="G2" s="346"/>
    </row>
    <row r="3" spans="1:7" s="25" customFormat="1" ht="36.950000000000003" customHeight="1" x14ac:dyDescent="0.2">
      <c r="A3" s="361" t="s">
        <v>152</v>
      </c>
      <c r="B3" s="337"/>
      <c r="C3" s="337"/>
      <c r="D3" s="337"/>
      <c r="E3" s="337"/>
      <c r="F3" s="337"/>
      <c r="G3" s="362"/>
    </row>
    <row r="4" spans="1:7" s="25" customFormat="1" ht="20.100000000000001" customHeight="1" x14ac:dyDescent="0.2">
      <c r="A4" s="363" t="s">
        <v>153</v>
      </c>
      <c r="B4" s="364"/>
      <c r="C4" s="364"/>
      <c r="D4" s="364"/>
      <c r="E4" s="364"/>
      <c r="F4" s="364"/>
      <c r="G4" s="365"/>
    </row>
    <row r="5" spans="1:7" ht="20.100000000000001" customHeight="1" x14ac:dyDescent="0.25">
      <c r="A5" s="4" t="s">
        <v>154</v>
      </c>
      <c r="B5" s="58" t="s">
        <v>155</v>
      </c>
      <c r="C5" s="59" t="s">
        <v>156</v>
      </c>
      <c r="D5" s="4" t="s">
        <v>146</v>
      </c>
      <c r="E5" s="58" t="s">
        <v>157</v>
      </c>
      <c r="F5" s="4" t="s">
        <v>158</v>
      </c>
      <c r="G5" s="4" t="s">
        <v>149</v>
      </c>
    </row>
    <row r="6" spans="1:7" s="35" customFormat="1" ht="15" x14ac:dyDescent="0.2">
      <c r="A6" s="56"/>
      <c r="B6" s="56"/>
      <c r="C6" s="95"/>
      <c r="D6" s="129"/>
      <c r="E6" s="129"/>
      <c r="F6" s="56"/>
      <c r="G6" s="98"/>
    </row>
    <row r="7" spans="1:7" s="35" customFormat="1" ht="15" x14ac:dyDescent="0.2">
      <c r="A7" s="56"/>
      <c r="B7" s="56"/>
      <c r="C7" s="95"/>
      <c r="D7" s="129"/>
      <c r="E7" s="129"/>
      <c r="F7" s="56"/>
      <c r="G7" s="98"/>
    </row>
    <row r="8" spans="1:7" s="35" customFormat="1" ht="15" x14ac:dyDescent="0.2">
      <c r="A8" s="56"/>
      <c r="B8" s="56"/>
      <c r="C8" s="95"/>
      <c r="D8" s="129"/>
      <c r="E8" s="129"/>
      <c r="F8" s="56"/>
      <c r="G8" s="98"/>
    </row>
    <row r="9" spans="1:7" s="35" customFormat="1" ht="15" x14ac:dyDescent="0.2">
      <c r="A9" s="56"/>
      <c r="B9" s="56"/>
      <c r="C9" s="95"/>
      <c r="D9" s="129"/>
      <c r="E9" s="129"/>
      <c r="F9" s="56"/>
      <c r="G9" s="98"/>
    </row>
    <row r="10" spans="1:7" s="35" customFormat="1" ht="15" x14ac:dyDescent="0.2">
      <c r="A10" s="56"/>
      <c r="B10" s="56"/>
      <c r="C10" s="95"/>
      <c r="D10" s="129"/>
      <c r="E10" s="129"/>
      <c r="F10" s="56"/>
      <c r="G10" s="98"/>
    </row>
    <row r="11" spans="1:7" s="35" customFormat="1" ht="15" x14ac:dyDescent="0.2">
      <c r="A11" s="56"/>
      <c r="B11" s="56"/>
      <c r="C11" s="95"/>
      <c r="D11" s="129"/>
      <c r="E11" s="129"/>
      <c r="F11" s="56"/>
      <c r="G11" s="98"/>
    </row>
    <row r="12" spans="1:7" s="35" customFormat="1" ht="15" x14ac:dyDescent="0.2">
      <c r="A12" s="56"/>
      <c r="B12" s="56"/>
      <c r="C12" s="95"/>
      <c r="D12" s="129"/>
      <c r="E12" s="129"/>
      <c r="F12" s="56"/>
      <c r="G12" s="98"/>
    </row>
    <row r="13" spans="1:7" s="35" customFormat="1" ht="15" x14ac:dyDescent="0.2">
      <c r="A13" s="56"/>
      <c r="B13" s="56"/>
      <c r="C13" s="95"/>
      <c r="D13" s="129"/>
      <c r="E13" s="129"/>
      <c r="F13" s="56"/>
      <c r="G13" s="98"/>
    </row>
    <row r="14" spans="1:7" s="35" customFormat="1" ht="15" x14ac:dyDescent="0.2">
      <c r="A14" s="56"/>
      <c r="B14" s="56"/>
      <c r="C14" s="95"/>
      <c r="D14" s="129"/>
      <c r="E14" s="129"/>
      <c r="F14" s="56"/>
      <c r="G14" s="98"/>
    </row>
    <row r="15" spans="1:7" s="35" customFormat="1" ht="15" x14ac:dyDescent="0.2">
      <c r="A15" s="56"/>
      <c r="B15" s="56"/>
      <c r="C15" s="95"/>
      <c r="D15" s="129"/>
      <c r="E15" s="129"/>
      <c r="F15" s="56"/>
      <c r="G15" s="98"/>
    </row>
    <row r="16" spans="1:7" s="35" customFormat="1" ht="15" x14ac:dyDescent="0.2">
      <c r="A16" s="56"/>
      <c r="B16" s="56"/>
      <c r="C16" s="95"/>
      <c r="D16" s="129"/>
      <c r="E16" s="129"/>
      <c r="F16" s="56"/>
      <c r="G16" s="98"/>
    </row>
    <row r="17" spans="1:7" s="35" customFormat="1" ht="15" x14ac:dyDescent="0.2">
      <c r="A17" s="56"/>
      <c r="B17" s="56"/>
      <c r="C17" s="95"/>
      <c r="D17" s="129"/>
      <c r="E17" s="129"/>
      <c r="F17" s="56"/>
      <c r="G17" s="98"/>
    </row>
    <row r="18" spans="1:7" s="35" customFormat="1" ht="15" x14ac:dyDescent="0.2">
      <c r="A18" s="136"/>
      <c r="B18" s="136"/>
      <c r="C18" s="141"/>
      <c r="D18" s="142"/>
      <c r="E18" s="142"/>
      <c r="F18" s="136"/>
      <c r="G18" s="138"/>
    </row>
    <row r="19" spans="1:7" ht="16.5" x14ac:dyDescent="0.25">
      <c r="A19" s="14"/>
      <c r="B19" s="14"/>
      <c r="C19" s="14"/>
      <c r="D19" s="14"/>
      <c r="E19" s="14"/>
      <c r="F19" s="14"/>
      <c r="G19" s="64"/>
    </row>
    <row r="20" spans="1:7" ht="20.100000000000001" customHeight="1" x14ac:dyDescent="0.25">
      <c r="A20" s="15"/>
      <c r="B20" s="15"/>
      <c r="C20" s="15"/>
      <c r="D20" s="15"/>
      <c r="E20" s="15"/>
      <c r="F20" s="57" t="s">
        <v>137</v>
      </c>
      <c r="G20" s="66">
        <f>SUM(G6:G19)</f>
        <v>0</v>
      </c>
    </row>
  </sheetData>
  <sheetProtection insertRows="0"/>
  <mergeCells count="3">
    <mergeCell ref="A2:G2"/>
    <mergeCell ref="A3:G3"/>
    <mergeCell ref="A4:G4"/>
  </mergeCells>
  <hyperlinks>
    <hyperlink ref="A4" r:id="rId1" xr:uid="{C1B8A376-25FB-BD40-8CDD-4C56FF27CA2C}"/>
  </hyperlinks>
  <pageMargins left="0.7" right="0.7" top="0.75" bottom="0.75" header="0.3" footer="0.3"/>
  <pageSetup paperSize="9" scale="65" orientation="landscape"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2578125" defaultRowHeight="12.75" x14ac:dyDescent="0.2"/>
  <sheetData>
    <row r="1" spans="1:1" s="1" customFormat="1" ht="15" x14ac:dyDescent="0.2">
      <c r="A1" s="1" t="s">
        <v>42</v>
      </c>
    </row>
    <row r="2" spans="1:1" s="1" customFormat="1" ht="15" x14ac:dyDescent="0.2">
      <c r="A2" s="1" t="s">
        <v>159</v>
      </c>
    </row>
    <row r="3" spans="1:1" s="1" customFormat="1" ht="15" x14ac:dyDescent="0.2">
      <c r="A3" s="1" t="s">
        <v>160</v>
      </c>
    </row>
    <row r="4" spans="1:1" s="1" customFormat="1" ht="15" x14ac:dyDescent="0.2">
      <c r="A4" s="1"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P93"/>
  <sheetViews>
    <sheetView topLeftCell="A68" zoomScaleNormal="100" zoomScaleSheetLayoutView="92" zoomScalePageLayoutView="125" workbookViewId="0">
      <selection activeCell="G13" sqref="G13"/>
    </sheetView>
  </sheetViews>
  <sheetFormatPr defaultColWidth="9.140625" defaultRowHeight="16.5" x14ac:dyDescent="0.25"/>
  <cols>
    <col min="1" max="1" width="12" style="3" customWidth="1"/>
    <col min="2" max="2" width="8.42578125" style="3" customWidth="1"/>
    <col min="3" max="3" width="9.140625" style="3"/>
    <col min="4" max="4" width="7.42578125" style="3" customWidth="1"/>
    <col min="5" max="5" width="8.42578125" style="3" customWidth="1"/>
    <col min="6" max="6" width="5.5703125" style="3" customWidth="1"/>
    <col min="7" max="7" width="9.5703125" style="3" customWidth="1"/>
    <col min="8" max="8" width="10.7109375" style="3" customWidth="1"/>
    <col min="9" max="9" width="8.42578125" style="3" customWidth="1"/>
    <col min="10" max="10" width="3.42578125" style="3" customWidth="1"/>
    <col min="11" max="11" width="9.85546875" style="3" customWidth="1"/>
    <col min="12" max="12" width="19.42578125" style="3" customWidth="1"/>
    <col min="13" max="13" width="4.42578125" style="3" customWidth="1"/>
    <col min="14" max="14" width="14.42578125" style="3" customWidth="1"/>
    <col min="15" max="15" width="12.85546875" style="3" customWidth="1"/>
    <col min="16" max="16" width="7.42578125" style="3" hidden="1" customWidth="1"/>
    <col min="17" max="16384" width="9.140625" style="3"/>
  </cols>
  <sheetData>
    <row r="1" spans="1:16" ht="42.95" customHeight="1" x14ac:dyDescent="0.25">
      <c r="A1" s="290" t="s">
        <v>28</v>
      </c>
      <c r="B1" s="291"/>
      <c r="C1" s="291"/>
      <c r="D1" s="291"/>
      <c r="E1" s="291"/>
      <c r="F1" s="291"/>
      <c r="G1" s="291"/>
      <c r="H1" s="291"/>
      <c r="I1" s="291"/>
      <c r="J1" s="173"/>
      <c r="K1" s="174"/>
      <c r="L1" s="296" t="s">
        <v>29</v>
      </c>
      <c r="M1" s="296"/>
      <c r="N1" s="296"/>
      <c r="O1" s="175"/>
      <c r="P1" s="176"/>
    </row>
    <row r="2" spans="1:16" x14ac:dyDescent="0.25">
      <c r="A2" s="292"/>
      <c r="B2" s="293"/>
      <c r="C2" s="293"/>
      <c r="D2" s="293"/>
      <c r="E2" s="293"/>
      <c r="F2" s="293"/>
      <c r="G2" s="293"/>
      <c r="H2" s="293"/>
      <c r="I2" s="293"/>
      <c r="J2" s="177"/>
      <c r="K2" s="178"/>
      <c r="L2" s="249"/>
      <c r="M2" s="250"/>
      <c r="N2" s="251"/>
      <c r="O2" s="179"/>
      <c r="P2" s="176"/>
    </row>
    <row r="3" spans="1:16" ht="12" customHeight="1" x14ac:dyDescent="0.3">
      <c r="A3" s="294"/>
      <c r="B3" s="295"/>
      <c r="C3" s="295"/>
      <c r="D3" s="295"/>
      <c r="E3" s="295"/>
      <c r="F3" s="295"/>
      <c r="G3" s="295"/>
      <c r="H3" s="295"/>
      <c r="I3" s="295"/>
      <c r="J3" s="180"/>
      <c r="K3" s="181"/>
      <c r="L3" s="181"/>
      <c r="M3" s="182"/>
      <c r="N3" s="183"/>
      <c r="O3" s="184"/>
      <c r="P3" s="176"/>
    </row>
    <row r="4" spans="1:16" x14ac:dyDescent="0.25">
      <c r="A4" s="185"/>
      <c r="B4" s="185"/>
      <c r="C4" s="185"/>
      <c r="D4" s="185"/>
      <c r="E4" s="185"/>
      <c r="F4" s="185"/>
      <c r="G4" s="185"/>
      <c r="H4" s="185"/>
      <c r="I4" s="185"/>
      <c r="J4" s="185"/>
      <c r="P4" s="176"/>
    </row>
    <row r="5" spans="1:16" s="24" customFormat="1" ht="21.95" customHeight="1" x14ac:dyDescent="0.2">
      <c r="A5" s="29" t="s">
        <v>30</v>
      </c>
      <c r="B5" s="29"/>
      <c r="C5" s="30"/>
      <c r="D5" s="30"/>
      <c r="E5" s="30"/>
      <c r="F5" s="186"/>
      <c r="G5" s="186"/>
      <c r="H5" s="186"/>
      <c r="I5" s="186"/>
      <c r="J5" s="186"/>
      <c r="K5" s="186"/>
      <c r="L5" s="186"/>
      <c r="M5" s="186"/>
      <c r="N5" s="186"/>
      <c r="O5" s="187"/>
      <c r="P5" s="188"/>
    </row>
    <row r="6" spans="1:16" s="25" customFormat="1" ht="18.95" customHeight="1" x14ac:dyDescent="0.2">
      <c r="A6" s="189"/>
      <c r="O6" s="190"/>
      <c r="P6" s="191"/>
    </row>
    <row r="7" spans="1:16" s="25" customFormat="1" ht="18.95" customHeight="1" x14ac:dyDescent="0.2">
      <c r="A7" s="189" t="s">
        <v>31</v>
      </c>
      <c r="C7" s="306"/>
      <c r="D7" s="301"/>
      <c r="E7" s="301"/>
      <c r="F7" s="301"/>
      <c r="G7" s="301"/>
      <c r="H7" s="301"/>
      <c r="I7" s="301"/>
      <c r="J7" s="301"/>
      <c r="K7" s="301"/>
      <c r="L7" s="301"/>
      <c r="M7" s="301"/>
      <c r="N7" s="301"/>
      <c r="O7" s="302"/>
      <c r="P7" s="191"/>
    </row>
    <row r="8" spans="1:16" s="25" customFormat="1" ht="18.95" customHeight="1" x14ac:dyDescent="0.2">
      <c r="A8" s="189"/>
      <c r="O8" s="190"/>
      <c r="P8" s="191"/>
    </row>
    <row r="9" spans="1:16" s="25" customFormat="1" ht="18.95" customHeight="1" x14ac:dyDescent="0.2">
      <c r="A9" s="189" t="s">
        <v>32</v>
      </c>
      <c r="C9" s="306"/>
      <c r="D9" s="301"/>
      <c r="E9" s="301"/>
      <c r="F9" s="301"/>
      <c r="G9" s="301"/>
      <c r="H9" s="301"/>
      <c r="I9" s="301"/>
      <c r="J9" s="301"/>
      <c r="K9" s="301"/>
      <c r="L9" s="310"/>
      <c r="O9" s="190"/>
      <c r="P9" s="191"/>
    </row>
    <row r="10" spans="1:16" s="25" customFormat="1" ht="18.95" customHeight="1" x14ac:dyDescent="0.2">
      <c r="A10" s="189"/>
      <c r="O10" s="190"/>
      <c r="P10" s="191"/>
    </row>
    <row r="11" spans="1:16" s="25" customFormat="1" ht="18.95" customHeight="1" x14ac:dyDescent="0.2">
      <c r="A11" s="189" t="s">
        <v>33</v>
      </c>
      <c r="C11" s="307"/>
      <c r="D11" s="308"/>
      <c r="E11" s="309"/>
      <c r="J11" s="271" t="s">
        <v>34</v>
      </c>
      <c r="K11" s="271"/>
      <c r="L11" s="271"/>
      <c r="N11" s="279"/>
      <c r="O11" s="280"/>
      <c r="P11" s="191"/>
    </row>
    <row r="12" spans="1:16" s="25" customFormat="1" ht="18.95" customHeight="1" x14ac:dyDescent="0.2">
      <c r="A12" s="189"/>
      <c r="O12" s="190"/>
      <c r="P12" s="191"/>
    </row>
    <row r="13" spans="1:16" s="25" customFormat="1" ht="18.95" customHeight="1" x14ac:dyDescent="0.2">
      <c r="A13" s="189" t="s">
        <v>35</v>
      </c>
      <c r="C13" s="279"/>
      <c r="D13" s="297"/>
      <c r="E13" s="297"/>
      <c r="F13" s="298"/>
      <c r="J13" s="271" t="s">
        <v>36</v>
      </c>
      <c r="K13" s="271"/>
      <c r="L13" s="271"/>
      <c r="M13" s="192"/>
      <c r="N13" s="279"/>
      <c r="O13" s="280"/>
      <c r="P13" s="191"/>
    </row>
    <row r="14" spans="1:16" s="25" customFormat="1" ht="18.95" customHeight="1" x14ac:dyDescent="0.2">
      <c r="A14" s="189"/>
      <c r="O14" s="190"/>
      <c r="P14" s="191"/>
    </row>
    <row r="15" spans="1:16" s="25" customFormat="1" ht="18.95" customHeight="1" x14ac:dyDescent="0.2">
      <c r="A15" s="189" t="s">
        <v>37</v>
      </c>
      <c r="C15" s="299"/>
      <c r="D15" s="300"/>
      <c r="E15" s="301"/>
      <c r="F15" s="301"/>
      <c r="G15" s="301"/>
      <c r="H15" s="301"/>
      <c r="I15" s="301"/>
      <c r="J15" s="301"/>
      <c r="K15" s="301"/>
      <c r="L15" s="301"/>
      <c r="M15" s="301"/>
      <c r="N15" s="301"/>
      <c r="O15" s="302"/>
      <c r="P15" s="191"/>
    </row>
    <row r="16" spans="1:16" s="25" customFormat="1" ht="18.95" customHeight="1" x14ac:dyDescent="0.2">
      <c r="A16" s="189"/>
      <c r="C16" s="193"/>
      <c r="D16" s="193"/>
      <c r="O16" s="190"/>
      <c r="P16" s="191"/>
    </row>
    <row r="17" spans="1:68" s="25" customFormat="1" ht="18.95" customHeight="1" x14ac:dyDescent="0.2">
      <c r="A17" s="189" t="s">
        <v>38</v>
      </c>
      <c r="C17" s="194"/>
      <c r="D17" s="195"/>
      <c r="E17" s="301"/>
      <c r="F17" s="301"/>
      <c r="G17" s="301"/>
      <c r="H17" s="301"/>
      <c r="I17" s="301"/>
      <c r="J17" s="310"/>
      <c r="L17" s="36" t="s">
        <v>39</v>
      </c>
      <c r="N17" s="311" t="str">
        <f>IF(E19="No",960+(0.08*C11),IF(E19="Yes - with one other candidate",0.75*(960+(0.08*C11)),IF(E19="Yes - with two or more other candidates",0.6666667*(960+(0.08*C11)),"--")))</f>
        <v>--</v>
      </c>
      <c r="O17" s="312"/>
      <c r="P17" s="191"/>
      <c r="Q17" s="196"/>
    </row>
    <row r="18" spans="1:68" s="25" customFormat="1" ht="18.95" customHeight="1" x14ac:dyDescent="0.2">
      <c r="A18" s="189"/>
      <c r="L18" s="197" t="s">
        <v>40</v>
      </c>
      <c r="M18" s="197"/>
      <c r="N18" s="197"/>
      <c r="O18" s="198"/>
      <c r="P18" s="191"/>
    </row>
    <row r="19" spans="1:68" s="25" customFormat="1" ht="18.95" customHeight="1" x14ac:dyDescent="0.2">
      <c r="A19" s="255" t="s">
        <v>41</v>
      </c>
      <c r="B19" s="256"/>
      <c r="C19" s="256"/>
      <c r="D19" s="256"/>
      <c r="E19" s="276"/>
      <c r="F19" s="277"/>
      <c r="G19" s="277"/>
      <c r="H19" s="277"/>
      <c r="I19" s="277"/>
      <c r="J19" s="278"/>
      <c r="L19" s="197" t="s">
        <v>43</v>
      </c>
      <c r="M19" s="197"/>
      <c r="N19" s="197"/>
      <c r="O19" s="198"/>
      <c r="P19" s="191"/>
    </row>
    <row r="20" spans="1:68" s="25" customFormat="1" ht="18.95" customHeight="1" x14ac:dyDescent="0.2">
      <c r="H20" s="199"/>
      <c r="M20" s="197"/>
      <c r="N20" s="197"/>
      <c r="O20" s="198"/>
      <c r="P20" s="191"/>
    </row>
    <row r="21" spans="1:68" s="25" customFormat="1" ht="21.95" customHeight="1" x14ac:dyDescent="0.2">
      <c r="A21" s="200" t="s">
        <v>44</v>
      </c>
      <c r="B21" s="201"/>
      <c r="C21" s="201"/>
      <c r="D21" s="202"/>
      <c r="E21" s="203"/>
      <c r="F21" s="203"/>
      <c r="G21" s="203"/>
      <c r="H21" s="203"/>
      <c r="I21" s="203"/>
      <c r="J21" s="203"/>
      <c r="K21" s="203"/>
      <c r="L21" s="203"/>
      <c r="M21" s="203"/>
      <c r="N21" s="203"/>
      <c r="O21" s="204"/>
      <c r="P21" s="191"/>
    </row>
    <row r="22" spans="1:68" s="25" customFormat="1" x14ac:dyDescent="0.2">
      <c r="A22" s="205"/>
      <c r="B22" s="36"/>
      <c r="C22" s="36"/>
      <c r="O22" s="190"/>
      <c r="P22" s="191"/>
    </row>
    <row r="23" spans="1:68" s="25" customFormat="1" ht="18.95" customHeight="1" x14ac:dyDescent="0.2">
      <c r="A23" s="189" t="s">
        <v>45</v>
      </c>
      <c r="C23" s="252"/>
      <c r="D23" s="253"/>
      <c r="E23" s="253"/>
      <c r="F23" s="253"/>
      <c r="G23" s="253"/>
      <c r="H23" s="253"/>
      <c r="I23" s="254"/>
      <c r="J23" s="34"/>
      <c r="K23" s="25" t="s">
        <v>46</v>
      </c>
      <c r="N23" s="279"/>
      <c r="O23" s="280"/>
      <c r="P23" s="191"/>
    </row>
    <row r="24" spans="1:68" s="25" customFormat="1" x14ac:dyDescent="0.2">
      <c r="A24" s="189"/>
      <c r="O24" s="190"/>
      <c r="P24" s="191"/>
    </row>
    <row r="25" spans="1:68" s="25" customFormat="1" x14ac:dyDescent="0.2">
      <c r="A25" s="255" t="s">
        <v>47</v>
      </c>
      <c r="B25" s="256"/>
      <c r="C25" s="256"/>
      <c r="D25" s="256"/>
      <c r="E25" s="256"/>
      <c r="F25" s="256"/>
      <c r="G25" s="256"/>
      <c r="H25" s="256"/>
      <c r="O25" s="190"/>
      <c r="P25" s="191"/>
    </row>
    <row r="26" spans="1:68" s="25" customFormat="1" ht="47.1" customHeight="1" x14ac:dyDescent="0.2">
      <c r="A26" s="255"/>
      <c r="B26" s="256"/>
      <c r="C26" s="256"/>
      <c r="D26" s="256"/>
      <c r="E26" s="256"/>
      <c r="F26" s="256"/>
      <c r="G26" s="256"/>
      <c r="H26" s="256"/>
      <c r="J26" s="76" t="b">
        <v>0</v>
      </c>
      <c r="O26" s="190"/>
      <c r="P26" s="191"/>
    </row>
    <row r="27" spans="1:68" s="25" customFormat="1" x14ac:dyDescent="0.2">
      <c r="A27" s="189"/>
      <c r="O27" s="190"/>
      <c r="P27" s="191"/>
    </row>
    <row r="28" spans="1:68" s="25" customFormat="1" x14ac:dyDescent="0.2">
      <c r="A28" s="255" t="s">
        <v>48</v>
      </c>
      <c r="B28" s="256"/>
      <c r="C28" s="256"/>
      <c r="D28" s="256"/>
      <c r="E28" s="256"/>
      <c r="F28" s="256"/>
      <c r="G28" s="256"/>
      <c r="H28" s="256"/>
      <c r="O28" s="190"/>
      <c r="P28" s="191"/>
    </row>
    <row r="29" spans="1:68" s="25" customFormat="1" ht="47.1" customHeight="1" x14ac:dyDescent="0.2">
      <c r="A29" s="255"/>
      <c r="B29" s="256"/>
      <c r="C29" s="256"/>
      <c r="D29" s="256"/>
      <c r="E29" s="256"/>
      <c r="F29" s="256"/>
      <c r="G29" s="256"/>
      <c r="H29" s="256"/>
      <c r="J29" s="76" t="b">
        <v>0</v>
      </c>
      <c r="O29" s="190"/>
      <c r="P29" s="191"/>
    </row>
    <row r="30" spans="1:68" s="25" customFormat="1" x14ac:dyDescent="0.2">
      <c r="A30" s="189"/>
      <c r="O30" s="190"/>
      <c r="P30" s="191"/>
    </row>
    <row r="31" spans="1:68" s="207" customFormat="1" ht="20.100000000000001" customHeight="1" x14ac:dyDescent="0.2">
      <c r="A31" s="205" t="s">
        <v>49</v>
      </c>
      <c r="B31" s="25"/>
      <c r="C31" s="241"/>
      <c r="D31" s="242"/>
      <c r="E31" s="242"/>
      <c r="F31" s="242"/>
      <c r="G31" s="242"/>
      <c r="H31" s="242"/>
      <c r="I31" s="243"/>
      <c r="J31" s="25"/>
      <c r="K31" s="275" t="s">
        <v>50</v>
      </c>
      <c r="L31" s="275"/>
      <c r="M31" s="192"/>
      <c r="N31" s="247"/>
      <c r="O31" s="248"/>
      <c r="P31" s="191"/>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row>
    <row r="32" spans="1:68" s="25" customFormat="1" x14ac:dyDescent="0.2">
      <c r="A32" s="189"/>
      <c r="C32" s="244"/>
      <c r="D32" s="245"/>
      <c r="E32" s="245"/>
      <c r="F32" s="245"/>
      <c r="G32" s="245"/>
      <c r="H32" s="245"/>
      <c r="I32" s="246"/>
      <c r="O32" s="190"/>
      <c r="P32" s="191"/>
    </row>
    <row r="33" spans="1:16" s="25" customFormat="1" x14ac:dyDescent="0.2">
      <c r="A33" s="189"/>
      <c r="O33" s="190"/>
      <c r="P33" s="191"/>
    </row>
    <row r="34" spans="1:16" s="24" customFormat="1" ht="21.95" customHeight="1" x14ac:dyDescent="0.2">
      <c r="A34" s="29" t="s">
        <v>51</v>
      </c>
      <c r="B34" s="29"/>
      <c r="C34" s="29"/>
      <c r="D34" s="30"/>
      <c r="E34" s="30"/>
      <c r="F34" s="186"/>
      <c r="G34" s="186"/>
      <c r="H34" s="186"/>
      <c r="I34" s="186"/>
      <c r="J34" s="186"/>
      <c r="K34" s="186"/>
      <c r="L34" s="186"/>
      <c r="M34" s="186"/>
      <c r="N34" s="186"/>
      <c r="O34" s="187"/>
      <c r="P34" s="188"/>
    </row>
    <row r="35" spans="1:16" s="25" customFormat="1" ht="18.95" customHeight="1" x14ac:dyDescent="0.2">
      <c r="A35" s="25" t="s">
        <v>52</v>
      </c>
      <c r="O35" s="190"/>
      <c r="P35" s="191"/>
    </row>
    <row r="36" spans="1:16" s="25" customFormat="1" ht="18.95" customHeight="1" x14ac:dyDescent="0.2">
      <c r="A36" s="25" t="s">
        <v>53</v>
      </c>
      <c r="O36" s="190"/>
      <c r="P36" s="191"/>
    </row>
    <row r="37" spans="1:16" s="25" customFormat="1" x14ac:dyDescent="0.2">
      <c r="O37" s="190"/>
      <c r="P37" s="191"/>
    </row>
    <row r="38" spans="1:16" s="25" customFormat="1" ht="21.95" customHeight="1" x14ac:dyDescent="0.2">
      <c r="A38" s="208" t="s">
        <v>54</v>
      </c>
      <c r="B38" s="209"/>
      <c r="C38" s="210"/>
      <c r="D38" s="210"/>
      <c r="E38" s="210"/>
      <c r="F38" s="210"/>
      <c r="G38" s="211"/>
      <c r="I38" s="283" t="s">
        <v>55</v>
      </c>
      <c r="J38" s="284"/>
      <c r="K38" s="284"/>
      <c r="L38" s="284"/>
      <c r="M38" s="284"/>
      <c r="N38" s="284"/>
      <c r="O38" s="285"/>
      <c r="P38" s="191"/>
    </row>
    <row r="39" spans="1:16" s="25" customFormat="1" ht="34.5" customHeight="1" x14ac:dyDescent="0.2">
      <c r="A39" s="286" t="s">
        <v>56</v>
      </c>
      <c r="B39" s="286"/>
      <c r="C39" s="286"/>
      <c r="D39" s="286"/>
      <c r="E39" s="286"/>
      <c r="F39" s="286"/>
      <c r="G39" s="286"/>
      <c r="I39" s="257" t="s">
        <v>57</v>
      </c>
      <c r="J39" s="258"/>
      <c r="K39" s="258"/>
      <c r="L39" s="258"/>
      <c r="M39" s="258"/>
      <c r="N39" s="258"/>
      <c r="O39" s="259"/>
      <c r="P39" s="191"/>
    </row>
    <row r="40" spans="1:16" s="25" customFormat="1" x14ac:dyDescent="0.2">
      <c r="A40" s="212" t="s">
        <v>58</v>
      </c>
      <c r="B40" s="213"/>
      <c r="C40" s="213"/>
      <c r="D40" s="213"/>
      <c r="E40" s="288" t="s">
        <v>59</v>
      </c>
      <c r="F40" s="289"/>
      <c r="G40" s="214" t="s">
        <v>60</v>
      </c>
      <c r="I40" s="255"/>
      <c r="J40" s="256"/>
      <c r="K40" s="256"/>
      <c r="L40" s="256"/>
      <c r="M40" s="256"/>
      <c r="N40" s="256"/>
      <c r="O40" s="260"/>
      <c r="P40" s="191"/>
    </row>
    <row r="41" spans="1:16" s="25" customFormat="1" ht="17.100000000000001" customHeight="1" x14ac:dyDescent="0.2">
      <c r="A41" s="205" t="s">
        <v>61</v>
      </c>
      <c r="B41" s="36"/>
      <c r="C41" s="36"/>
      <c r="D41" s="36"/>
      <c r="E41" s="215"/>
      <c r="F41" s="216"/>
      <c r="G41" s="217"/>
      <c r="I41" s="255"/>
      <c r="J41" s="256"/>
      <c r="K41" s="256"/>
      <c r="L41" s="256"/>
      <c r="M41" s="256"/>
      <c r="N41" s="256"/>
      <c r="O41" s="260"/>
      <c r="P41" s="191"/>
    </row>
    <row r="42" spans="1:16" s="25" customFormat="1" x14ac:dyDescent="0.2">
      <c r="A42" s="205" t="s">
        <v>62</v>
      </c>
      <c r="D42" s="36"/>
      <c r="E42" s="281">
        <f>'1. Payments made'!I19</f>
        <v>0</v>
      </c>
      <c r="F42" s="282"/>
      <c r="G42" s="171"/>
      <c r="I42" s="255"/>
      <c r="J42" s="256"/>
      <c r="K42" s="256"/>
      <c r="L42" s="256"/>
      <c r="M42" s="256"/>
      <c r="N42" s="256"/>
      <c r="O42" s="260"/>
      <c r="P42" s="191"/>
    </row>
    <row r="43" spans="1:16" s="25" customFormat="1" x14ac:dyDescent="0.2">
      <c r="A43" s="221" t="s">
        <v>63</v>
      </c>
      <c r="D43" s="36"/>
      <c r="E43" s="218"/>
      <c r="F43" s="222"/>
      <c r="G43" s="220"/>
      <c r="I43" s="212" t="s">
        <v>64</v>
      </c>
      <c r="J43" s="213"/>
      <c r="K43" s="213"/>
      <c r="L43" s="213"/>
      <c r="M43" s="213"/>
      <c r="N43" s="273" t="s">
        <v>59</v>
      </c>
      <c r="O43" s="274"/>
      <c r="P43" s="191"/>
    </row>
    <row r="44" spans="1:16" s="25" customFormat="1" x14ac:dyDescent="0.2">
      <c r="A44" s="223"/>
      <c r="D44" s="36"/>
      <c r="E44" s="218"/>
      <c r="F44" s="222"/>
      <c r="G44" s="220"/>
      <c r="I44" s="205"/>
      <c r="J44" s="36"/>
      <c r="K44" s="36"/>
      <c r="L44" s="36"/>
      <c r="M44" s="36"/>
      <c r="N44" s="215"/>
      <c r="O44" s="224"/>
      <c r="P44" s="191"/>
    </row>
    <row r="45" spans="1:16" s="25" customFormat="1" x14ac:dyDescent="0.2">
      <c r="A45" s="205" t="s">
        <v>65</v>
      </c>
      <c r="B45" s="36"/>
      <c r="C45" s="36"/>
      <c r="D45" s="36"/>
      <c r="E45" s="218"/>
      <c r="F45" s="222"/>
      <c r="G45" s="220"/>
      <c r="I45" s="189" t="s">
        <v>66</v>
      </c>
      <c r="N45" s="281">
        <f>SUMIF('1. Payments made'!D$6:D$18,"A. Advertising", '1. Payments made'!I$6:I$18)+SUMIF('2. Notional spending'!C$6:C$18, "A. Advertising", '2. Notional spending'!F$6:F$18)+SUMIF('3. Other authorised spending'!C$5:C$17,"A. Advertising",'3. Other authorised spending'!F$5:F$17)+SUMIF('4. Invoices not received'!C$5:C$17, "A. Advertising", '4. Invoices not received'!G$5:G$17)+SUMIF('5. Payments not made'!C$5:C$17,"A. Advertising",'5. Payments not made'!G$5:G$17)</f>
        <v>0</v>
      </c>
      <c r="O45" s="287"/>
      <c r="P45" s="191"/>
    </row>
    <row r="46" spans="1:16" s="25" customFormat="1" x14ac:dyDescent="0.2">
      <c r="A46" s="205" t="s">
        <v>67</v>
      </c>
      <c r="E46" s="281">
        <f>'2. Notional spending'!F19</f>
        <v>0</v>
      </c>
      <c r="F46" s="282"/>
      <c r="G46" s="171"/>
      <c r="I46" s="189"/>
      <c r="N46" s="218"/>
      <c r="O46" s="225"/>
      <c r="P46" s="191"/>
    </row>
    <row r="47" spans="1:16" s="25" customFormat="1" ht="16.5" customHeight="1" x14ac:dyDescent="0.2">
      <c r="A47" s="303" t="s">
        <v>68</v>
      </c>
      <c r="B47" s="304"/>
      <c r="C47" s="304"/>
      <c r="D47" s="305"/>
      <c r="E47" s="218"/>
      <c r="F47" s="219"/>
      <c r="G47" s="220"/>
      <c r="I47" s="189" t="s">
        <v>69</v>
      </c>
      <c r="N47" s="281">
        <f>SUMIF('1. Payments made'!D$6:D$18,"B. Unsolicited material to electors", '1. Payments made'!I$6:I$18)+SUMIF('2. Notional spending'!C$6:C$18, "B. Unsolicited material to electors", '2. Notional spending'!F$6:F$18)+SUMIF('3. Other authorised spending'!C$5:C$17,"B. Unsolicited material to electors",'3. Other authorised spending'!F$5:F$17)+SUMIF('4. Invoices not received'!C$5:C$17, "B. Unsolicited material to electors", '4. Invoices not received'!G$5:G$17)+SUMIF('5. Payments not made'!C$5:C$17,"B. Unsolicited material to electors",'5. Payments not made'!G$5:G$17)</f>
        <v>0</v>
      </c>
      <c r="O47" s="287"/>
      <c r="P47" s="191"/>
    </row>
    <row r="48" spans="1:16" s="25" customFormat="1" x14ac:dyDescent="0.2">
      <c r="A48" s="303"/>
      <c r="B48" s="304"/>
      <c r="C48" s="304"/>
      <c r="D48" s="305"/>
      <c r="E48" s="226"/>
      <c r="F48" s="222"/>
      <c r="G48" s="220"/>
      <c r="I48" s="189"/>
      <c r="N48" s="218"/>
      <c r="O48" s="225"/>
      <c r="P48" s="191"/>
    </row>
    <row r="49" spans="1:16" s="25" customFormat="1" x14ac:dyDescent="0.2">
      <c r="A49" s="227"/>
      <c r="E49" s="226"/>
      <c r="F49" s="222"/>
      <c r="G49" s="220"/>
      <c r="I49" s="189" t="s">
        <v>70</v>
      </c>
      <c r="N49" s="281">
        <f>SUMIF('1. Payments made'!D$6:D$17,"C. Transport", '1. Payments made'!I$6:I$17)+SUMIF('2. Notional spending'!C$6:C$18, "C. Transport", '2. Notional spending'!F$6:F$18)+SUMIF('3. Other authorised spending'!C$5:C$17,"C. Transport",'3. Other authorised spending'!F$5:F$17)+SUMIF('4. Invoices not received'!C$5:C$17, "C. Transport", '4. Invoices not received'!G$5:G$17)+SUMIF('5. Payments not made'!C$5:C$17,"C. Transport",'5. Payments not made'!G$5:G$17)</f>
        <v>0</v>
      </c>
      <c r="O49" s="287"/>
      <c r="P49" s="191"/>
    </row>
    <row r="50" spans="1:16" s="25" customFormat="1" x14ac:dyDescent="0.2">
      <c r="A50" s="205" t="s">
        <v>71</v>
      </c>
      <c r="E50" s="228"/>
      <c r="F50" s="229"/>
      <c r="G50" s="220"/>
      <c r="I50" s="189"/>
      <c r="N50" s="226"/>
      <c r="O50" s="230"/>
      <c r="P50" s="191"/>
    </row>
    <row r="51" spans="1:16" s="25" customFormat="1" x14ac:dyDescent="0.2">
      <c r="A51" s="205" t="s">
        <v>72</v>
      </c>
      <c r="B51" s="199"/>
      <c r="C51" s="199"/>
      <c r="E51" s="281">
        <f>'3. Other authorised spending'!F18</f>
        <v>0</v>
      </c>
      <c r="F51" s="282"/>
      <c r="G51" s="171"/>
      <c r="I51" s="189" t="s">
        <v>73</v>
      </c>
      <c r="N51" s="281">
        <f>SUMIF('1. Payments made'!D$6:D$17,"D. Public meetings", '1. Payments made'!I$6:I$17)+SUMIF('2. Notional spending'!C$6:C$18, "D. Public meetings", '2. Notional spending'!F$6:F$18)+SUMIF('3. Other authorised spending'!C$5:C$17,"D. Public meetings",'3. Other authorised spending'!F$5:F$17)+SUMIF('4. Invoices not received'!C$5:C$17, "D. Public meetings", '4. Invoices not received'!G$5:G$17)+SUMIF('5. Payments not made'!C$5:C$17,"D. Public meetings",'5. Payments not made'!G$5:G$17)</f>
        <v>0</v>
      </c>
      <c r="O51" s="287"/>
      <c r="P51" s="191"/>
    </row>
    <row r="52" spans="1:16" s="25" customFormat="1" x14ac:dyDescent="0.2">
      <c r="A52" s="221" t="s">
        <v>63</v>
      </c>
      <c r="B52" s="199"/>
      <c r="C52" s="199"/>
      <c r="E52" s="218"/>
      <c r="F52" s="219"/>
      <c r="G52" s="220"/>
      <c r="I52" s="189"/>
      <c r="N52" s="218"/>
      <c r="O52" s="225"/>
      <c r="P52" s="191"/>
    </row>
    <row r="53" spans="1:16" s="25" customFormat="1" x14ac:dyDescent="0.2">
      <c r="A53" s="221"/>
      <c r="B53" s="199"/>
      <c r="C53" s="199"/>
      <c r="E53" s="226"/>
      <c r="F53" s="222"/>
      <c r="G53" s="220"/>
      <c r="I53" s="189" t="s">
        <v>74</v>
      </c>
      <c r="N53" s="281">
        <f>SUMIF('1. Payments made'!D$6:D$17,"E. Agent and other staff costs", '1. Payments made'!I$6:I$17)+SUMIF('2. Notional spending'!C$6:C$18, "E. Agent and other staff costs", '2. Notional spending'!F$6:F$18)+SUMIF('3. Other authorised spending'!C$5:C$17,"E. Agent and other staff costs",'3. Other authorised spending'!F$5:F$17)+SUMIF('4. Invoices not received'!C$5:C$17, "E. Agent and other staff costs", '4. Invoices not received'!G$5:G$17)+SUMIF('5. Payments not made'!C$5:C$17,"E. Agent and other staff costs",'5. Payments not made'!G$5:G$17)</f>
        <v>0</v>
      </c>
      <c r="O53" s="287"/>
      <c r="P53" s="191"/>
    </row>
    <row r="54" spans="1:16" s="25" customFormat="1" x14ac:dyDescent="0.2">
      <c r="A54" s="205" t="s">
        <v>75</v>
      </c>
      <c r="E54" s="228"/>
      <c r="F54" s="229"/>
      <c r="G54" s="220"/>
      <c r="I54" s="189"/>
      <c r="N54" s="218"/>
      <c r="O54" s="230"/>
      <c r="P54" s="191"/>
    </row>
    <row r="55" spans="1:16" s="25" customFormat="1" x14ac:dyDescent="0.2">
      <c r="A55" s="205" t="s">
        <v>76</v>
      </c>
      <c r="E55" s="281">
        <f>'4. Invoices not received'!G18</f>
        <v>0</v>
      </c>
      <c r="F55" s="282"/>
      <c r="G55" s="171"/>
      <c r="I55" s="189" t="s">
        <v>77</v>
      </c>
      <c r="N55" s="281">
        <f>SUMIF('1. Payments made'!D$6:D$17,"F. Accommodation and administration", '1. Payments made'!I$6:I$17)+SUMIF('2. Notional spending'!C$6:C$18, "F. Accommodation and administration", '2. Notional spending'!F$6:F$18)+SUMIF('3. Other authorised spending'!C$5:C$17,"F. Accommodation and administration",'3. Other authorised spending'!F$5:F$17)+SUMIF('4. Invoices not received'!C$5:C$17, "F. Accommodation and administration", '4. Invoices not received'!G$5:G$17)+SUMIF('5. Payments not made'!C$5:C$17,"F. Accommodation and administration",'5. Payments not made'!G$5:G$17)</f>
        <v>0</v>
      </c>
      <c r="O55" s="287"/>
      <c r="P55" s="191"/>
    </row>
    <row r="56" spans="1:16" s="25" customFormat="1" x14ac:dyDescent="0.2">
      <c r="A56" s="221" t="s">
        <v>63</v>
      </c>
      <c r="E56" s="218"/>
      <c r="F56" s="219"/>
      <c r="G56" s="220"/>
      <c r="I56" s="189"/>
      <c r="N56" s="226"/>
      <c r="O56" s="230"/>
      <c r="P56" s="191"/>
    </row>
    <row r="57" spans="1:16" s="25" customFormat="1" x14ac:dyDescent="0.2">
      <c r="A57" s="189"/>
      <c r="E57" s="226"/>
      <c r="F57" s="222"/>
      <c r="G57" s="220"/>
      <c r="I57" s="313" t="s">
        <v>78</v>
      </c>
      <c r="J57" s="314"/>
      <c r="K57" s="314"/>
      <c r="L57" s="314"/>
      <c r="M57" s="315"/>
      <c r="N57" s="319">
        <f>SUM(N45,N47,N49,N51,N53,N55)</f>
        <v>0</v>
      </c>
      <c r="O57" s="320"/>
      <c r="P57" s="191"/>
    </row>
    <row r="58" spans="1:16" s="25" customFormat="1" x14ac:dyDescent="0.2">
      <c r="A58" s="205" t="s">
        <v>79</v>
      </c>
      <c r="E58" s="228"/>
      <c r="F58" s="229"/>
      <c r="G58" s="220"/>
      <c r="I58" s="316"/>
      <c r="J58" s="317"/>
      <c r="K58" s="317"/>
      <c r="L58" s="317"/>
      <c r="M58" s="318"/>
      <c r="N58" s="321"/>
      <c r="O58" s="322"/>
      <c r="P58" s="191"/>
    </row>
    <row r="59" spans="1:16" s="25" customFormat="1" x14ac:dyDescent="0.2">
      <c r="A59" s="205" t="s">
        <v>80</v>
      </c>
      <c r="E59" s="281">
        <f>'5. Payments not made'!G18</f>
        <v>0</v>
      </c>
      <c r="F59" s="282"/>
      <c r="G59" s="171"/>
      <c r="P59" s="191"/>
    </row>
    <row r="60" spans="1:16" s="25" customFormat="1" x14ac:dyDescent="0.2">
      <c r="A60" s="221" t="s">
        <v>63</v>
      </c>
      <c r="E60" s="226"/>
      <c r="F60" s="222"/>
      <c r="G60" s="220"/>
      <c r="I60" s="261" t="s">
        <v>81</v>
      </c>
      <c r="J60" s="262"/>
      <c r="K60" s="262"/>
      <c r="L60" s="262"/>
      <c r="M60" s="262"/>
      <c r="N60" s="262"/>
      <c r="O60" s="263"/>
      <c r="P60" s="191"/>
    </row>
    <row r="61" spans="1:16" s="25" customFormat="1" x14ac:dyDescent="0.2">
      <c r="A61" s="189"/>
      <c r="E61" s="226"/>
      <c r="F61" s="222"/>
      <c r="G61" s="231"/>
      <c r="I61" s="264"/>
      <c r="J61" s="265"/>
      <c r="K61" s="265"/>
      <c r="L61" s="265"/>
      <c r="M61" s="265"/>
      <c r="N61" s="265"/>
      <c r="O61" s="266"/>
      <c r="P61" s="191"/>
    </row>
    <row r="62" spans="1:16" s="25" customFormat="1" ht="17.100000000000001" customHeight="1" x14ac:dyDescent="0.2">
      <c r="A62" s="313" t="s">
        <v>82</v>
      </c>
      <c r="B62" s="314"/>
      <c r="C62" s="314"/>
      <c r="D62" s="314"/>
      <c r="E62" s="323">
        <f>E42+E46+E51+E55+E59</f>
        <v>0</v>
      </c>
      <c r="F62" s="324"/>
      <c r="I62" s="264"/>
      <c r="J62" s="265"/>
      <c r="K62" s="265"/>
      <c r="L62" s="265"/>
      <c r="M62" s="265"/>
      <c r="N62" s="265"/>
      <c r="O62" s="266"/>
      <c r="P62" s="191"/>
    </row>
    <row r="63" spans="1:16" s="25" customFormat="1" x14ac:dyDescent="0.2">
      <c r="A63" s="316"/>
      <c r="B63" s="317"/>
      <c r="C63" s="317"/>
      <c r="D63" s="317"/>
      <c r="E63" s="325"/>
      <c r="F63" s="326"/>
      <c r="I63" s="267"/>
      <c r="J63" s="268"/>
      <c r="K63" s="268"/>
      <c r="L63" s="268"/>
      <c r="M63" s="268"/>
      <c r="N63" s="268"/>
      <c r="O63" s="269"/>
      <c r="P63" s="191"/>
    </row>
    <row r="64" spans="1:16" s="25" customFormat="1" x14ac:dyDescent="0.2">
      <c r="P64" s="191"/>
    </row>
    <row r="65" spans="1:25" s="25" customFormat="1" x14ac:dyDescent="0.2">
      <c r="E65" s="232"/>
      <c r="F65" s="232"/>
      <c r="P65" s="191"/>
    </row>
    <row r="66" spans="1:25" s="25" customFormat="1" ht="21.95" customHeight="1" x14ac:dyDescent="0.2">
      <c r="A66" s="200" t="s">
        <v>83</v>
      </c>
      <c r="B66" s="202"/>
      <c r="C66" s="202"/>
      <c r="D66" s="203"/>
      <c r="E66" s="203"/>
      <c r="F66" s="203"/>
      <c r="G66" s="203"/>
      <c r="H66" s="203"/>
      <c r="I66" s="203"/>
      <c r="J66" s="203"/>
      <c r="K66" s="203"/>
      <c r="L66" s="203"/>
      <c r="M66" s="203"/>
      <c r="N66" s="203"/>
      <c r="O66" s="233"/>
      <c r="P66" s="191"/>
    </row>
    <row r="67" spans="1:25" s="25" customFormat="1" x14ac:dyDescent="0.2">
      <c r="A67" s="189"/>
      <c r="E67" s="232"/>
      <c r="F67" s="232"/>
      <c r="O67" s="190"/>
      <c r="P67" s="191"/>
    </row>
    <row r="68" spans="1:25" s="25" customFormat="1" ht="18.95" customHeight="1" x14ac:dyDescent="0.2">
      <c r="A68" s="270" t="s">
        <v>84</v>
      </c>
      <c r="B68" s="271"/>
      <c r="C68" s="271"/>
      <c r="D68" s="271"/>
      <c r="E68" s="271"/>
      <c r="F68" s="271"/>
      <c r="G68" s="271"/>
      <c r="H68" s="271"/>
      <c r="I68" s="271"/>
      <c r="J68" s="271"/>
      <c r="K68" s="271"/>
      <c r="L68" s="271"/>
      <c r="M68" s="271"/>
      <c r="N68" s="271"/>
      <c r="O68" s="272"/>
      <c r="P68" s="191"/>
    </row>
    <row r="69" spans="1:25" s="25" customFormat="1" x14ac:dyDescent="0.2">
      <c r="A69" s="189"/>
      <c r="O69" s="190"/>
      <c r="P69" s="191"/>
    </row>
    <row r="70" spans="1:25" s="25" customFormat="1" ht="33" customHeight="1" x14ac:dyDescent="0.2">
      <c r="A70" s="255" t="s">
        <v>85</v>
      </c>
      <c r="B70" s="271"/>
      <c r="C70" s="271"/>
      <c r="D70" s="271"/>
      <c r="E70" s="271"/>
      <c r="F70" s="271"/>
      <c r="G70" s="271"/>
      <c r="H70" s="271"/>
      <c r="I70" s="271"/>
      <c r="J70" s="271"/>
      <c r="K70" s="271"/>
      <c r="L70" s="271"/>
      <c r="M70" s="271"/>
      <c r="N70" s="271"/>
      <c r="O70" s="272"/>
      <c r="P70" s="191"/>
    </row>
    <row r="71" spans="1:25" s="25" customFormat="1" ht="18.95" customHeight="1" x14ac:dyDescent="0.2">
      <c r="O71" s="190"/>
      <c r="P71" s="191"/>
    </row>
    <row r="72" spans="1:25" s="25" customFormat="1" x14ac:dyDescent="0.2">
      <c r="A72" s="189" t="s">
        <v>86</v>
      </c>
      <c r="O72" s="190"/>
      <c r="P72" s="191"/>
    </row>
    <row r="73" spans="1:25" s="25" customFormat="1" ht="16.5" customHeight="1" x14ac:dyDescent="0.25">
      <c r="A73" s="234" t="s">
        <v>87</v>
      </c>
      <c r="O73" s="190"/>
      <c r="P73" s="191"/>
    </row>
    <row r="74" spans="1:25" s="25" customFormat="1" x14ac:dyDescent="0.2">
      <c r="A74" s="189"/>
      <c r="O74" s="190"/>
      <c r="P74" s="191"/>
    </row>
    <row r="75" spans="1:25" s="25" customFormat="1" ht="18.95" customHeight="1" x14ac:dyDescent="0.2">
      <c r="A75" s="189" t="s">
        <v>88</v>
      </c>
      <c r="E75" s="232"/>
      <c r="F75" s="232"/>
      <c r="G75" s="34"/>
      <c r="H75" s="327">
        <f>'6. Personal expenses'!F19</f>
        <v>0</v>
      </c>
      <c r="I75" s="328"/>
      <c r="J75" s="329"/>
      <c r="K75" s="34"/>
      <c r="L75" s="172"/>
      <c r="O75" s="190"/>
      <c r="P75" s="191"/>
      <c r="V75" s="206" t="b">
        <v>0</v>
      </c>
      <c r="Y75" s="206" t="b">
        <v>0</v>
      </c>
    </row>
    <row r="76" spans="1:25" s="25" customFormat="1" x14ac:dyDescent="0.2">
      <c r="A76" s="189"/>
      <c r="E76" s="232"/>
      <c r="F76" s="232"/>
      <c r="O76" s="190"/>
      <c r="P76" s="191"/>
    </row>
    <row r="77" spans="1:25" s="25" customFormat="1" ht="21.95" customHeight="1" x14ac:dyDescent="0.2">
      <c r="A77" s="200" t="s">
        <v>89</v>
      </c>
      <c r="B77" s="202"/>
      <c r="C77" s="202"/>
      <c r="D77" s="203"/>
      <c r="E77" s="203"/>
      <c r="F77" s="203"/>
      <c r="G77" s="203"/>
      <c r="H77" s="203"/>
      <c r="I77" s="203"/>
      <c r="J77" s="203"/>
      <c r="K77" s="203"/>
      <c r="L77" s="203"/>
      <c r="M77" s="203"/>
      <c r="N77" s="203"/>
      <c r="O77" s="204"/>
      <c r="P77" s="191"/>
      <c r="V77" s="206" t="b">
        <v>0</v>
      </c>
      <c r="Y77" s="206" t="b">
        <v>0</v>
      </c>
    </row>
    <row r="78" spans="1:25" s="25" customFormat="1" x14ac:dyDescent="0.2">
      <c r="A78" s="205"/>
      <c r="O78" s="190"/>
      <c r="P78" s="191"/>
    </row>
    <row r="79" spans="1:25" s="25" customFormat="1" ht="18.95" customHeight="1" x14ac:dyDescent="0.2">
      <c r="A79" s="189" t="s">
        <v>90</v>
      </c>
      <c r="O79" s="190"/>
      <c r="P79" s="191"/>
    </row>
    <row r="80" spans="1:25" s="25" customFormat="1" x14ac:dyDescent="0.2">
      <c r="A80" s="189" t="s">
        <v>91</v>
      </c>
      <c r="O80" s="190"/>
      <c r="P80" s="191"/>
    </row>
    <row r="81" spans="1:16" s="25" customFormat="1" x14ac:dyDescent="0.2">
      <c r="A81" s="205"/>
      <c r="O81" s="190"/>
      <c r="P81" s="191"/>
    </row>
    <row r="82" spans="1:16" s="25" customFormat="1" ht="18.95" customHeight="1" x14ac:dyDescent="0.2">
      <c r="A82" s="189" t="s">
        <v>92</v>
      </c>
      <c r="F82" s="34"/>
      <c r="G82" s="34"/>
      <c r="H82" s="327">
        <f>'7. Permissible donations'!H21</f>
        <v>0</v>
      </c>
      <c r="I82" s="328"/>
      <c r="J82" s="329"/>
      <c r="L82" s="172"/>
      <c r="M82" s="235"/>
      <c r="O82" s="190"/>
      <c r="P82" s="191"/>
    </row>
    <row r="83" spans="1:16" s="25" customFormat="1" x14ac:dyDescent="0.2">
      <c r="A83" s="189"/>
      <c r="M83" s="235"/>
      <c r="O83" s="190"/>
      <c r="P83" s="191"/>
    </row>
    <row r="84" spans="1:16" s="25" customFormat="1" ht="18.95" customHeight="1" x14ac:dyDescent="0.2">
      <c r="A84" s="189" t="s">
        <v>93</v>
      </c>
      <c r="F84" s="34"/>
      <c r="G84" s="34"/>
      <c r="H84" s="327">
        <f>'8. Impermissible donations'!G20</f>
        <v>0</v>
      </c>
      <c r="I84" s="328"/>
      <c r="J84" s="329"/>
      <c r="L84" s="172"/>
      <c r="O84" s="190"/>
      <c r="P84" s="191"/>
    </row>
    <row r="85" spans="1:16" s="25" customFormat="1" ht="17.25" customHeight="1" x14ac:dyDescent="0.2">
      <c r="A85" s="189"/>
      <c r="M85" s="235"/>
      <c r="O85" s="190"/>
      <c r="P85" s="191"/>
    </row>
    <row r="86" spans="1:16" x14ac:dyDescent="0.25">
      <c r="A86" s="238"/>
      <c r="B86" s="239"/>
      <c r="C86" s="239"/>
      <c r="D86" s="239"/>
      <c r="E86" s="239"/>
      <c r="F86" s="239"/>
      <c r="G86" s="239"/>
      <c r="H86" s="239"/>
      <c r="I86" s="239"/>
      <c r="J86" s="239"/>
      <c r="K86" s="239"/>
      <c r="L86" s="239"/>
      <c r="M86" s="239"/>
      <c r="N86" s="239"/>
      <c r="O86" s="240"/>
      <c r="P86" s="176"/>
    </row>
    <row r="87" spans="1:16" x14ac:dyDescent="0.25">
      <c r="A87" s="176"/>
      <c r="B87" s="176"/>
      <c r="C87" s="176"/>
      <c r="D87" s="176"/>
      <c r="E87" s="176"/>
      <c r="F87" s="176"/>
      <c r="G87" s="176"/>
      <c r="H87" s="176"/>
      <c r="I87" s="176"/>
      <c r="J87" s="176"/>
      <c r="K87" s="176"/>
      <c r="L87" s="176"/>
      <c r="M87" s="176"/>
      <c r="N87" s="176"/>
      <c r="O87" s="176"/>
    </row>
    <row r="89" spans="1:16" x14ac:dyDescent="0.25">
      <c r="A89" s="236"/>
    </row>
    <row r="90" spans="1:16" x14ac:dyDescent="0.25">
      <c r="A90"/>
    </row>
    <row r="91" spans="1:16" x14ac:dyDescent="0.25">
      <c r="A91"/>
    </row>
    <row r="92" spans="1:16" x14ac:dyDescent="0.25">
      <c r="A92"/>
    </row>
    <row r="93" spans="1:16" x14ac:dyDescent="0.25">
      <c r="G93" s="24"/>
    </row>
  </sheetData>
  <sheetProtection sheet="1" objects="1" scenarios="1"/>
  <mergeCells count="51">
    <mergeCell ref="I57:M58"/>
    <mergeCell ref="N57:O58"/>
    <mergeCell ref="A62:D63"/>
    <mergeCell ref="E62:F63"/>
    <mergeCell ref="H84:J84"/>
    <mergeCell ref="H82:J82"/>
    <mergeCell ref="H75:J75"/>
    <mergeCell ref="E59:F59"/>
    <mergeCell ref="A1:I3"/>
    <mergeCell ref="L1:N1"/>
    <mergeCell ref="N47:O47"/>
    <mergeCell ref="N49:O49"/>
    <mergeCell ref="N51:O51"/>
    <mergeCell ref="C13:F13"/>
    <mergeCell ref="N13:O13"/>
    <mergeCell ref="C15:O15"/>
    <mergeCell ref="A47:D48"/>
    <mergeCell ref="C7:O7"/>
    <mergeCell ref="C11:E11"/>
    <mergeCell ref="N11:O11"/>
    <mergeCell ref="C9:L9"/>
    <mergeCell ref="E17:J17"/>
    <mergeCell ref="N17:O17"/>
    <mergeCell ref="J11:L11"/>
    <mergeCell ref="N23:O23"/>
    <mergeCell ref="E42:F42"/>
    <mergeCell ref="I38:O38"/>
    <mergeCell ref="E51:F51"/>
    <mergeCell ref="E55:F55"/>
    <mergeCell ref="A39:G39"/>
    <mergeCell ref="E46:F46"/>
    <mergeCell ref="N53:O53"/>
    <mergeCell ref="N55:O55"/>
    <mergeCell ref="E40:F40"/>
    <mergeCell ref="N45:O45"/>
    <mergeCell ref="A86:O86"/>
    <mergeCell ref="C31:I32"/>
    <mergeCell ref="N31:O31"/>
    <mergeCell ref="L2:N2"/>
    <mergeCell ref="C23:I23"/>
    <mergeCell ref="A25:H26"/>
    <mergeCell ref="A28:H29"/>
    <mergeCell ref="I39:O42"/>
    <mergeCell ref="I60:O63"/>
    <mergeCell ref="A68:O68"/>
    <mergeCell ref="A70:O70"/>
    <mergeCell ref="N43:O43"/>
    <mergeCell ref="K31:L31"/>
    <mergeCell ref="J13:L13"/>
    <mergeCell ref="A19:D19"/>
    <mergeCell ref="E19:J19"/>
  </mergeCells>
  <conditionalFormatting sqref="E62:F63 N57:O58">
    <cfRule type="uniqueValues" dxfId="0" priority="1"/>
  </conditionalFormatting>
  <dataValidations count="1">
    <dataValidation type="list" allowBlank="1" showInputMessage="1" showErrorMessage="1" sqref="L82 L84 L75 G42 G46 G51 G55 G59" xr:uid="{83134839-2092-44EF-9BFA-7F63B2673F45}">
      <formula1>"NIL"</formula1>
    </dataValidation>
  </dataValidations>
  <pageMargins left="0.5" right="0.5" top="0.55000000000000004" bottom="0.55000000000000004" header="0.3" footer="0.3"/>
  <pageSetup paperSize="9" scale="61" fitToHeight="2" orientation="portrait" r:id="rId1"/>
  <headerFooter differentFirst="1">
    <oddHeader>&amp;CReturn of candidate spending: Local government elections in England</oddHeader>
    <oddFooter>Page &amp;P of &amp;N</oddFooter>
  </headerFooter>
  <rowBreaks count="1" manualBreakCount="1">
    <brk id="64"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F7B9F1-C995-564B-8712-FDF21C5E0A1D}">
          <x14:formula1>
            <xm:f>Lists!$A$1:$A$4</xm:f>
          </x14:formula1>
          <xm:sqref>E19:J19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J67"/>
  <sheetViews>
    <sheetView zoomScaleNormal="100" workbookViewId="0">
      <selection activeCell="E6" sqref="E6"/>
    </sheetView>
  </sheetViews>
  <sheetFormatPr defaultColWidth="8.85546875" defaultRowHeight="12.75" x14ac:dyDescent="0.2"/>
  <cols>
    <col min="1" max="1" width="9.42578125" style="26" customWidth="1"/>
    <col min="2" max="2" width="14.42578125" style="26" customWidth="1"/>
    <col min="3" max="3" width="35.140625" style="26" customWidth="1"/>
    <col min="4" max="4" width="18.7109375" style="116" customWidth="1"/>
    <col min="5" max="5" width="48.85546875" style="26" customWidth="1"/>
    <col min="6" max="8" width="16" style="117" customWidth="1"/>
    <col min="9" max="9" width="19.140625" style="118" customWidth="1"/>
    <col min="10" max="10" width="34" style="26" customWidth="1"/>
    <col min="11" max="16384" width="8.85546875" style="26"/>
  </cols>
  <sheetData>
    <row r="1" spans="1:10" ht="21.95" customHeight="1" x14ac:dyDescent="0.2">
      <c r="A1" s="120" t="s">
        <v>94</v>
      </c>
      <c r="B1" s="106"/>
      <c r="C1" s="106"/>
      <c r="D1" s="107"/>
      <c r="E1" s="108"/>
      <c r="F1" s="109"/>
      <c r="G1" s="109"/>
      <c r="H1" s="109"/>
      <c r="I1" s="110"/>
    </row>
    <row r="2" spans="1:10" s="121" customFormat="1" ht="16.5" x14ac:dyDescent="0.2">
      <c r="A2" s="334" t="s">
        <v>95</v>
      </c>
      <c r="B2" s="335" t="s">
        <v>96</v>
      </c>
      <c r="C2" s="336" t="s">
        <v>97</v>
      </c>
      <c r="D2" s="335" t="s">
        <v>98</v>
      </c>
      <c r="E2" s="335" t="s">
        <v>99</v>
      </c>
      <c r="F2" s="330" t="s">
        <v>100</v>
      </c>
      <c r="G2" s="330" t="s">
        <v>101</v>
      </c>
      <c r="H2" s="330" t="s">
        <v>102</v>
      </c>
      <c r="I2" s="332" t="s">
        <v>103</v>
      </c>
      <c r="J2" s="26"/>
    </row>
    <row r="3" spans="1:10" s="24" customFormat="1" ht="16.5" x14ac:dyDescent="0.2">
      <c r="A3" s="334"/>
      <c r="B3" s="335"/>
      <c r="C3" s="336"/>
      <c r="D3" s="334"/>
      <c r="E3" s="334"/>
      <c r="F3" s="330"/>
      <c r="G3" s="331"/>
      <c r="H3" s="331"/>
      <c r="I3" s="333"/>
      <c r="J3" s="26"/>
    </row>
    <row r="4" spans="1:10" s="123" customFormat="1" ht="16.5" x14ac:dyDescent="0.2">
      <c r="A4" s="334"/>
      <c r="B4" s="335"/>
      <c r="C4" s="336"/>
      <c r="D4" s="334"/>
      <c r="E4" s="334"/>
      <c r="F4" s="330"/>
      <c r="G4" s="331"/>
      <c r="H4" s="331"/>
      <c r="I4" s="333"/>
      <c r="J4" s="122"/>
    </row>
    <row r="5" spans="1:10" s="24" customFormat="1" ht="16.5" x14ac:dyDescent="0.2">
      <c r="A5" s="334"/>
      <c r="B5" s="335"/>
      <c r="C5" s="336"/>
      <c r="D5" s="334"/>
      <c r="E5" s="334"/>
      <c r="F5" s="330"/>
      <c r="G5" s="331"/>
      <c r="H5" s="331"/>
      <c r="I5" s="333"/>
      <c r="J5" s="26"/>
    </row>
    <row r="6" spans="1:10" s="82" customFormat="1" ht="15" x14ac:dyDescent="0.2">
      <c r="A6" s="77"/>
      <c r="B6" s="77"/>
      <c r="C6" s="78"/>
      <c r="D6" s="151"/>
      <c r="E6" s="78" t="s">
        <v>104</v>
      </c>
      <c r="F6" s="79"/>
      <c r="G6" s="80"/>
      <c r="H6" s="80"/>
      <c r="I6" s="81"/>
    </row>
    <row r="7" spans="1:10" s="82" customFormat="1" ht="15" x14ac:dyDescent="0.2">
      <c r="A7" s="83"/>
      <c r="B7" s="83"/>
      <c r="C7" s="84"/>
      <c r="D7" s="152"/>
      <c r="E7" s="84" t="s">
        <v>104</v>
      </c>
      <c r="F7" s="85"/>
      <c r="G7" s="86"/>
      <c r="H7" s="87"/>
      <c r="I7" s="88"/>
    </row>
    <row r="8" spans="1:10" s="82" customFormat="1" ht="15" x14ac:dyDescent="0.2">
      <c r="A8" s="83"/>
      <c r="B8" s="83"/>
      <c r="C8" s="84"/>
      <c r="D8" s="152"/>
      <c r="E8" s="84"/>
      <c r="F8" s="84"/>
      <c r="G8" s="86"/>
      <c r="H8" s="87"/>
      <c r="I8" s="88"/>
    </row>
    <row r="9" spans="1:10" s="82" customFormat="1" ht="15" x14ac:dyDescent="0.2">
      <c r="A9" s="83"/>
      <c r="B9" s="83"/>
      <c r="C9" s="84"/>
      <c r="D9" s="152"/>
      <c r="E9" s="84"/>
      <c r="F9" s="84"/>
      <c r="G9" s="87"/>
      <c r="H9" s="87"/>
      <c r="I9" s="88"/>
    </row>
    <row r="10" spans="1:10" s="82" customFormat="1" ht="15" x14ac:dyDescent="0.2">
      <c r="A10" s="83"/>
      <c r="B10" s="83"/>
      <c r="C10" s="84"/>
      <c r="D10" s="152"/>
      <c r="E10" s="84"/>
      <c r="F10" s="89"/>
      <c r="G10" s="87"/>
      <c r="H10" s="87"/>
      <c r="I10" s="88"/>
    </row>
    <row r="11" spans="1:10" s="82" customFormat="1" ht="15" x14ac:dyDescent="0.2">
      <c r="A11" s="83"/>
      <c r="B11" s="83"/>
      <c r="C11" s="84"/>
      <c r="D11" s="152"/>
      <c r="E11" s="84"/>
      <c r="F11" s="85"/>
      <c r="G11" s="86"/>
      <c r="H11" s="87"/>
      <c r="I11" s="88"/>
    </row>
    <row r="12" spans="1:10" s="82" customFormat="1" ht="15" x14ac:dyDescent="0.2">
      <c r="A12" s="83"/>
      <c r="B12" s="83"/>
      <c r="C12" s="84"/>
      <c r="D12" s="152"/>
      <c r="E12" s="84"/>
      <c r="F12" s="80"/>
      <c r="G12" s="87"/>
      <c r="H12" s="87"/>
      <c r="I12" s="88"/>
    </row>
    <row r="13" spans="1:10" s="82" customFormat="1" ht="15" x14ac:dyDescent="0.2">
      <c r="A13" s="83"/>
      <c r="B13" s="83"/>
      <c r="C13" s="84"/>
      <c r="D13" s="152"/>
      <c r="E13" s="84"/>
      <c r="F13" s="87"/>
      <c r="G13" s="87"/>
      <c r="H13" s="87"/>
      <c r="I13" s="88" t="s">
        <v>104</v>
      </c>
    </row>
    <row r="14" spans="1:10" s="82" customFormat="1" ht="15" x14ac:dyDescent="0.2">
      <c r="A14" s="83"/>
      <c r="B14" s="83"/>
      <c r="C14" s="84"/>
      <c r="D14" s="152"/>
      <c r="E14" s="84"/>
      <c r="F14" s="87"/>
      <c r="G14" s="87"/>
      <c r="H14" s="87"/>
      <c r="I14" s="88"/>
    </row>
    <row r="15" spans="1:10" s="82" customFormat="1" ht="15" x14ac:dyDescent="0.2">
      <c r="A15" s="83"/>
      <c r="B15" s="83"/>
      <c r="C15" s="84"/>
      <c r="D15" s="152"/>
      <c r="E15" s="84"/>
      <c r="F15" s="87"/>
      <c r="G15" s="87"/>
      <c r="H15" s="87"/>
      <c r="I15" s="88"/>
    </row>
    <row r="16" spans="1:10" s="82" customFormat="1" ht="15" x14ac:dyDescent="0.2">
      <c r="A16" s="83"/>
      <c r="B16" s="83"/>
      <c r="C16" s="84"/>
      <c r="D16" s="152"/>
      <c r="E16" s="84"/>
      <c r="F16" s="87"/>
      <c r="G16" s="87"/>
      <c r="H16" s="87"/>
      <c r="I16" s="88"/>
    </row>
    <row r="17" spans="1:9" s="82" customFormat="1" ht="15" x14ac:dyDescent="0.2">
      <c r="A17" s="83"/>
      <c r="B17" s="83"/>
      <c r="C17" s="84"/>
      <c r="D17" s="152"/>
      <c r="E17" s="84"/>
      <c r="F17" s="87"/>
      <c r="G17" s="87"/>
      <c r="H17" s="87"/>
      <c r="I17" s="88"/>
    </row>
    <row r="18" spans="1:9" ht="14.25" x14ac:dyDescent="0.2">
      <c r="A18" s="107"/>
      <c r="B18" s="107"/>
      <c r="C18" s="107"/>
      <c r="D18" s="153"/>
      <c r="E18" s="107"/>
      <c r="F18" s="107"/>
      <c r="G18" s="107"/>
      <c r="H18" s="107"/>
      <c r="I18" s="107"/>
    </row>
    <row r="19" spans="1:9" s="24" customFormat="1" ht="20.100000000000001" customHeight="1" x14ac:dyDescent="0.2">
      <c r="A19" s="111"/>
      <c r="B19" s="111"/>
      <c r="C19" s="111"/>
      <c r="D19" s="111"/>
      <c r="E19" s="111"/>
      <c r="F19" s="112"/>
      <c r="G19" s="112"/>
      <c r="H19" s="113" t="s">
        <v>105</v>
      </c>
      <c r="I19" s="114">
        <f>SUM(I6:I18)</f>
        <v>0</v>
      </c>
    </row>
    <row r="21" spans="1:9" ht="15" x14ac:dyDescent="0.2">
      <c r="A21" s="115" t="s">
        <v>106</v>
      </c>
    </row>
    <row r="61" spans="9:9" x14ac:dyDescent="0.2">
      <c r="I61" s="119"/>
    </row>
    <row r="63" spans="9:9" x14ac:dyDescent="0.2">
      <c r="I63" s="119"/>
    </row>
    <row r="65" spans="9:9" x14ac:dyDescent="0.2">
      <c r="I65" s="119"/>
    </row>
    <row r="67" spans="9:9" x14ac:dyDescent="0.2">
      <c r="I67" s="119"/>
    </row>
  </sheetData>
  <sheetProtection sheet="1" insertRows="0"/>
  <mergeCells count="9">
    <mergeCell ref="F2:F5"/>
    <mergeCell ref="G2:G5"/>
    <mergeCell ref="H2:H5"/>
    <mergeCell ref="I2:I5"/>
    <mergeCell ref="A2:A5"/>
    <mergeCell ref="B2:B5"/>
    <mergeCell ref="C2:C5"/>
    <mergeCell ref="D2:D5"/>
    <mergeCell ref="E2:E5"/>
  </mergeCells>
  <dataValidations count="3">
    <dataValidation type="list" allowBlank="1" showInputMessage="1" showErrorMessage="1" sqref="B6:B18" xr:uid="{812C905A-F5E7-4399-833C-978D1420CE74}">
      <formula1>"Yes, No"</formula1>
    </dataValidation>
    <dataValidation type="list" allowBlank="1" showInputMessage="1" showErrorMessage="1" sqref="D6:D19" xr:uid="{2148E6D1-9951-4F68-97F1-9B7179B60FB6}">
      <formula1>"A. Advertising, B. Unsolicited material to electors, C. Transport, D. Public meetings, E. Agent and other staff costs, F. Accommodation and administration"</formula1>
    </dataValidation>
    <dataValidation allowBlank="1" showInputMessage="1" showErrorMessage="1" sqref="C6:C19" xr:uid="{502C08A7-9429-44C1-A978-FC20187DF26F}"/>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zoomScaleNormal="100" workbookViewId="0">
      <selection activeCell="G8" sqref="G8"/>
    </sheetView>
  </sheetViews>
  <sheetFormatPr defaultColWidth="8.85546875" defaultRowHeight="12.75" x14ac:dyDescent="0.2"/>
  <cols>
    <col min="2" max="2" width="55.7109375" style="2" customWidth="1"/>
    <col min="3" max="3" width="19.140625" style="2" customWidth="1"/>
    <col min="4" max="4" width="56.140625" customWidth="1"/>
    <col min="5" max="5" width="21.7109375" style="6" customWidth="1"/>
    <col min="6" max="6" width="19.85546875" style="5" bestFit="1" customWidth="1"/>
    <col min="7" max="7" width="35.28515625" customWidth="1"/>
  </cols>
  <sheetData>
    <row r="1" spans="1:6" s="34" customFormat="1" ht="21.95" customHeight="1" x14ac:dyDescent="0.2">
      <c r="A1" s="38" t="s">
        <v>107</v>
      </c>
      <c r="B1" s="39"/>
      <c r="C1" s="39"/>
      <c r="D1" s="40"/>
      <c r="E1" s="41"/>
      <c r="F1" s="44"/>
    </row>
    <row r="2" spans="1:6" s="35" customFormat="1" ht="20.100000000000001" customHeight="1" x14ac:dyDescent="0.2">
      <c r="A2" s="337" t="s">
        <v>108</v>
      </c>
      <c r="B2" s="337"/>
      <c r="C2" s="337"/>
      <c r="D2" s="337"/>
      <c r="E2" s="337"/>
      <c r="F2" s="337"/>
    </row>
    <row r="3" spans="1:6" s="25" customFormat="1" ht="20.100000000000001" customHeight="1" x14ac:dyDescent="0.2">
      <c r="A3" s="338" t="s">
        <v>109</v>
      </c>
      <c r="B3" s="338"/>
      <c r="C3" s="338"/>
      <c r="D3" s="338"/>
      <c r="E3" s="338"/>
      <c r="F3" s="338"/>
    </row>
    <row r="4" spans="1:6" s="35" customFormat="1" ht="29.25" customHeight="1" x14ac:dyDescent="0.2">
      <c r="A4" s="339" t="s">
        <v>110</v>
      </c>
      <c r="B4" s="339"/>
      <c r="C4" s="339"/>
      <c r="D4" s="339"/>
      <c r="E4" s="339"/>
      <c r="F4" s="339"/>
    </row>
    <row r="5" spans="1:6" s="22" customFormat="1" ht="53.1" customHeight="1" x14ac:dyDescent="0.2">
      <c r="A5" s="20" t="s">
        <v>95</v>
      </c>
      <c r="B5" s="17" t="s">
        <v>97</v>
      </c>
      <c r="C5" s="16" t="s">
        <v>111</v>
      </c>
      <c r="D5" s="20" t="s">
        <v>112</v>
      </c>
      <c r="E5" s="18" t="s">
        <v>113</v>
      </c>
      <c r="F5" s="19" t="s">
        <v>114</v>
      </c>
    </row>
    <row r="6" spans="1:6" s="35" customFormat="1" ht="15" x14ac:dyDescent="0.2">
      <c r="A6" s="99"/>
      <c r="B6" s="100"/>
      <c r="C6" s="149"/>
      <c r="D6" s="101"/>
      <c r="E6" s="102"/>
      <c r="F6" s="103"/>
    </row>
    <row r="7" spans="1:6" s="35" customFormat="1" ht="15" x14ac:dyDescent="0.2">
      <c r="A7" s="90"/>
      <c r="B7" s="91"/>
      <c r="C7" s="147"/>
      <c r="D7" s="92"/>
      <c r="E7" s="93"/>
      <c r="F7" s="104"/>
    </row>
    <row r="8" spans="1:6" s="35" customFormat="1" ht="15" x14ac:dyDescent="0.2">
      <c r="A8" s="95"/>
      <c r="B8" s="96"/>
      <c r="C8" s="148"/>
      <c r="D8" s="56"/>
      <c r="E8" s="97"/>
      <c r="F8" s="105"/>
    </row>
    <row r="9" spans="1:6" s="35" customFormat="1" ht="15" x14ac:dyDescent="0.2">
      <c r="A9" s="95"/>
      <c r="B9" s="96"/>
      <c r="C9" s="148"/>
      <c r="D9" s="56"/>
      <c r="E9" s="97"/>
      <c r="F9" s="105"/>
    </row>
    <row r="10" spans="1:6" s="35" customFormat="1" ht="15" x14ac:dyDescent="0.2">
      <c r="A10" s="95"/>
      <c r="B10" s="96"/>
      <c r="C10" s="148"/>
      <c r="D10" s="56"/>
      <c r="E10" s="97"/>
      <c r="F10" s="105"/>
    </row>
    <row r="11" spans="1:6" s="35" customFormat="1" ht="15" x14ac:dyDescent="0.2">
      <c r="A11" s="95"/>
      <c r="B11" s="96"/>
      <c r="C11" s="148"/>
      <c r="D11" s="56"/>
      <c r="E11" s="97"/>
      <c r="F11" s="105"/>
    </row>
    <row r="12" spans="1:6" s="35" customFormat="1" ht="15" x14ac:dyDescent="0.2">
      <c r="A12" s="95"/>
      <c r="B12" s="96"/>
      <c r="C12" s="148"/>
      <c r="D12" s="56"/>
      <c r="E12" s="97"/>
      <c r="F12" s="105"/>
    </row>
    <row r="13" spans="1:6" s="35" customFormat="1" ht="15" x14ac:dyDescent="0.2">
      <c r="A13" s="95"/>
      <c r="B13" s="96"/>
      <c r="C13" s="148"/>
      <c r="D13" s="56"/>
      <c r="E13" s="97"/>
      <c r="F13" s="105"/>
    </row>
    <row r="14" spans="1:6" s="35" customFormat="1" ht="15" x14ac:dyDescent="0.2">
      <c r="A14" s="95"/>
      <c r="B14" s="96"/>
      <c r="C14" s="148"/>
      <c r="D14" s="56"/>
      <c r="E14" s="97"/>
      <c r="F14" s="105"/>
    </row>
    <row r="15" spans="1:6" s="35" customFormat="1" ht="15" x14ac:dyDescent="0.2">
      <c r="A15" s="95"/>
      <c r="B15" s="96"/>
      <c r="C15" s="148"/>
      <c r="D15" s="56"/>
      <c r="E15" s="97"/>
      <c r="F15" s="105"/>
    </row>
    <row r="16" spans="1:6" s="35" customFormat="1" ht="15" x14ac:dyDescent="0.2">
      <c r="A16" s="95"/>
      <c r="B16" s="96"/>
      <c r="C16" s="148"/>
      <c r="D16" s="56"/>
      <c r="E16" s="97"/>
      <c r="F16" s="105"/>
    </row>
    <row r="17" spans="1:6" s="35" customFormat="1" ht="15" x14ac:dyDescent="0.2">
      <c r="A17" s="95"/>
      <c r="B17" s="96"/>
      <c r="C17" s="148"/>
      <c r="D17" s="56"/>
      <c r="E17" s="97"/>
      <c r="F17" s="105"/>
    </row>
    <row r="18" spans="1:6" ht="14.25" x14ac:dyDescent="0.2">
      <c r="A18" s="9"/>
      <c r="B18" s="9"/>
      <c r="C18" s="150"/>
      <c r="D18" s="9"/>
      <c r="E18" s="9"/>
      <c r="F18" s="61"/>
    </row>
    <row r="19" spans="1:6" s="3" customFormat="1" ht="20.100000000000001" customHeight="1" x14ac:dyDescent="0.25">
      <c r="A19" s="67"/>
      <c r="B19" s="67"/>
      <c r="C19" s="150"/>
      <c r="D19" s="67"/>
      <c r="E19" s="71" t="s">
        <v>105</v>
      </c>
      <c r="F19" s="72">
        <f>SUM(F6:F18)</f>
        <v>0</v>
      </c>
    </row>
    <row r="21" spans="1:6" x14ac:dyDescent="0.2">
      <c r="A21" t="s">
        <v>115</v>
      </c>
    </row>
  </sheetData>
  <sheetProtection sheet="1" insertRows="0"/>
  <mergeCells count="3">
    <mergeCell ref="A2:F2"/>
    <mergeCell ref="A3:F3"/>
    <mergeCell ref="A4:F4"/>
  </mergeCells>
  <dataValidations count="1">
    <dataValidation type="list" allowBlank="1" showInputMessage="1" showErrorMessage="1" sqref="C6:C18" xr:uid="{2C474856-D48B-48CF-91BB-6613C09ED115}">
      <formula1>"A. Advertising, B. Unsolicited material to electors, C. Transport, D. Public meetings, E. Agent and other staff costs, F. Accommodation and administration"</formula1>
    </dataValidation>
  </dataValidations>
  <hyperlinks>
    <hyperlink ref="A3" r:id="rId1" xr:uid="{D92E2476-A180-DB44-B3EB-B60A3A9444DA}"/>
  </hyperlinks>
  <pageMargins left="0.7" right="0.7" top="0.75" bottom="0.75" header="0.3" footer="0.3"/>
  <pageSetup paperSize="9" scale="65" fitToHeight="1000" orientation="landscape" r:id="rId2"/>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zoomScaleNormal="100" workbookViewId="0">
      <selection activeCell="D8" sqref="D8"/>
    </sheetView>
  </sheetViews>
  <sheetFormatPr defaultColWidth="8.85546875" defaultRowHeight="12.75" x14ac:dyDescent="0.2"/>
  <cols>
    <col min="2" max="2" width="51.42578125" style="2" customWidth="1"/>
    <col min="3" max="3" width="18.85546875" style="2" customWidth="1"/>
    <col min="4" max="4" width="70.7109375" customWidth="1"/>
    <col min="5" max="5" width="22.42578125" style="6" customWidth="1"/>
    <col min="6" max="6" width="22.42578125" style="5" customWidth="1"/>
  </cols>
  <sheetData>
    <row r="1" spans="1:7" s="34" customFormat="1" ht="23.1" customHeight="1" x14ac:dyDescent="0.2">
      <c r="A1" s="38" t="s">
        <v>116</v>
      </c>
      <c r="B1" s="39"/>
      <c r="C1" s="39"/>
      <c r="D1" s="40"/>
      <c r="E1" s="41"/>
      <c r="F1" s="42"/>
    </row>
    <row r="2" spans="1:7" s="35" customFormat="1" ht="21" customHeight="1" x14ac:dyDescent="0.2">
      <c r="A2" s="337" t="s">
        <v>117</v>
      </c>
      <c r="B2" s="337"/>
      <c r="C2" s="337"/>
      <c r="D2" s="337"/>
      <c r="E2" s="337"/>
      <c r="F2" s="340"/>
    </row>
    <row r="3" spans="1:7" s="36" customFormat="1" ht="20.100000000000001" customHeight="1" x14ac:dyDescent="0.2">
      <c r="A3" s="341" t="s">
        <v>118</v>
      </c>
      <c r="B3" s="342"/>
      <c r="C3" s="342"/>
      <c r="D3" s="342"/>
      <c r="E3" s="342"/>
      <c r="F3" s="343"/>
      <c r="G3" s="43"/>
    </row>
    <row r="4" spans="1:7" s="23" customFormat="1" ht="33" x14ac:dyDescent="0.2">
      <c r="A4" s="20" t="s">
        <v>95</v>
      </c>
      <c r="B4" s="17" t="s">
        <v>97</v>
      </c>
      <c r="C4" s="16" t="s">
        <v>111</v>
      </c>
      <c r="D4" s="16" t="s">
        <v>119</v>
      </c>
      <c r="E4" s="18" t="s">
        <v>120</v>
      </c>
      <c r="F4" s="19" t="s">
        <v>121</v>
      </c>
      <c r="G4"/>
    </row>
    <row r="5" spans="1:7" s="35" customFormat="1" ht="15" x14ac:dyDescent="0.2">
      <c r="A5" s="90"/>
      <c r="B5" s="91"/>
      <c r="C5" s="147"/>
      <c r="D5" s="92"/>
      <c r="E5" s="93"/>
      <c r="F5" s="104"/>
    </row>
    <row r="6" spans="1:7" s="35" customFormat="1" ht="15" x14ac:dyDescent="0.2">
      <c r="A6" s="90"/>
      <c r="B6" s="91"/>
      <c r="C6" s="148"/>
      <c r="D6" s="92"/>
      <c r="E6" s="93"/>
      <c r="F6" s="104"/>
    </row>
    <row r="7" spans="1:7" s="35" customFormat="1" ht="15" x14ac:dyDescent="0.2">
      <c r="A7" s="95"/>
      <c r="B7" s="96"/>
      <c r="C7" s="148"/>
      <c r="D7" s="56"/>
      <c r="E7" s="97"/>
      <c r="F7" s="105"/>
    </row>
    <row r="8" spans="1:7" s="35" customFormat="1" ht="15" x14ac:dyDescent="0.2">
      <c r="A8" s="95"/>
      <c r="B8" s="96"/>
      <c r="C8" s="148"/>
      <c r="D8" s="56"/>
      <c r="E8" s="97"/>
      <c r="F8" s="105"/>
    </row>
    <row r="9" spans="1:7" s="35" customFormat="1" ht="15" x14ac:dyDescent="0.2">
      <c r="A9" s="95"/>
      <c r="B9" s="96"/>
      <c r="C9" s="148"/>
      <c r="D9" s="56"/>
      <c r="E9" s="97"/>
      <c r="F9" s="105"/>
    </row>
    <row r="10" spans="1:7" s="35" customFormat="1" ht="15" x14ac:dyDescent="0.2">
      <c r="A10" s="95"/>
      <c r="B10" s="96"/>
      <c r="C10" s="148"/>
      <c r="D10" s="56"/>
      <c r="E10" s="97"/>
      <c r="F10" s="105"/>
    </row>
    <row r="11" spans="1:7" s="35" customFormat="1" ht="15" x14ac:dyDescent="0.2">
      <c r="A11" s="95"/>
      <c r="B11" s="96"/>
      <c r="C11" s="148"/>
      <c r="D11" s="56"/>
      <c r="E11" s="97"/>
      <c r="F11" s="105"/>
    </row>
    <row r="12" spans="1:7" s="35" customFormat="1" ht="15" x14ac:dyDescent="0.2">
      <c r="A12" s="95"/>
      <c r="B12" s="96"/>
      <c r="C12" s="148"/>
      <c r="D12" s="56"/>
      <c r="E12" s="97"/>
      <c r="F12" s="105"/>
    </row>
    <row r="13" spans="1:7" s="35" customFormat="1" ht="15" x14ac:dyDescent="0.2">
      <c r="A13" s="95"/>
      <c r="B13" s="96"/>
      <c r="C13" s="148"/>
      <c r="D13" s="56"/>
      <c r="E13" s="97"/>
      <c r="F13" s="105"/>
    </row>
    <row r="14" spans="1:7" s="35" customFormat="1" ht="15" x14ac:dyDescent="0.2">
      <c r="A14" s="95"/>
      <c r="B14" s="96"/>
      <c r="C14" s="148"/>
      <c r="D14" s="56"/>
      <c r="E14" s="97"/>
      <c r="F14" s="105"/>
    </row>
    <row r="15" spans="1:7" s="35" customFormat="1" ht="15" x14ac:dyDescent="0.2">
      <c r="A15" s="95"/>
      <c r="B15" s="96"/>
      <c r="C15" s="148"/>
      <c r="D15" s="56"/>
      <c r="E15" s="97"/>
      <c r="F15" s="105"/>
    </row>
    <row r="16" spans="1:7" s="35" customFormat="1" ht="15" x14ac:dyDescent="0.2">
      <c r="A16" s="95"/>
      <c r="B16" s="96"/>
      <c r="C16" s="148"/>
      <c r="D16" s="56"/>
      <c r="E16" s="97"/>
      <c r="F16" s="105" t="s">
        <v>104</v>
      </c>
    </row>
    <row r="17" spans="1:6" x14ac:dyDescent="0.2">
      <c r="A17" s="9"/>
      <c r="B17" s="9"/>
      <c r="C17" s="9"/>
      <c r="D17" s="9"/>
      <c r="E17" s="9"/>
      <c r="F17" s="61"/>
    </row>
    <row r="18" spans="1:6" s="3" customFormat="1" ht="20.25" customHeight="1" x14ac:dyDescent="0.25">
      <c r="A18" s="67"/>
      <c r="B18" s="67"/>
      <c r="C18" s="67"/>
      <c r="D18" s="67"/>
      <c r="E18" s="73" t="s">
        <v>105</v>
      </c>
      <c r="F18" s="74">
        <f>SUM(F5:F17)</f>
        <v>0</v>
      </c>
    </row>
    <row r="20" spans="1:6" x14ac:dyDescent="0.2">
      <c r="A20" s="7" t="s">
        <v>122</v>
      </c>
    </row>
  </sheetData>
  <sheetProtection sheet="1" insertRows="0"/>
  <mergeCells count="2">
    <mergeCell ref="A2:F2"/>
    <mergeCell ref="A3:F3"/>
  </mergeCells>
  <dataValidations count="1">
    <dataValidation type="list" allowBlank="1" showInputMessage="1" showErrorMessage="1" sqref="C5:C17" xr:uid="{028B3625-1A91-46EF-8431-43D9D18E808A}">
      <formula1>"A. Advertising, B. Unsolicited material to electors, C. Transport, D. Public meetings, E. Agent and other staff costs, F. Accommodation and administration"</formula1>
    </dataValidation>
  </dataValidations>
  <hyperlinks>
    <hyperlink ref="A3" r:id="rId1" xr:uid="{31656DE8-89A8-498C-B64D-EA55DAB8FCAA}"/>
  </hyperlinks>
  <pageMargins left="0.7" right="0.7" top="0.75" bottom="0.75" header="0.3" footer="0.3"/>
  <pageSetup paperSize="9" scale="60" fitToHeight="1000" orientation="landscape" r:id="rId2"/>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zoomScaleNormal="100" workbookViewId="0">
      <selection activeCell="A3" sqref="A3:G3"/>
    </sheetView>
  </sheetViews>
  <sheetFormatPr defaultColWidth="8.85546875" defaultRowHeight="12.75" x14ac:dyDescent="0.2"/>
  <cols>
    <col min="1" max="1" width="9.7109375" customWidth="1"/>
    <col min="2" max="2" width="47" style="2" customWidth="1"/>
    <col min="3" max="3" width="18.7109375" customWidth="1"/>
    <col min="4" max="5" width="38.85546875" customWidth="1"/>
    <col min="6" max="7" width="19.140625" customWidth="1"/>
    <col min="8" max="8" width="53.85546875" customWidth="1"/>
    <col min="9" max="9" width="50.140625" customWidth="1"/>
  </cols>
  <sheetData>
    <row r="1" spans="1:9" s="25" customFormat="1" ht="21.95" customHeight="1" x14ac:dyDescent="0.2">
      <c r="A1" s="45" t="s">
        <v>123</v>
      </c>
      <c r="B1" s="46"/>
      <c r="C1" s="46"/>
      <c r="D1" s="46"/>
      <c r="E1" s="46"/>
      <c r="F1" s="46"/>
      <c r="G1" s="47"/>
      <c r="H1" s="34"/>
      <c r="I1" s="34"/>
    </row>
    <row r="2" spans="1:9" s="35" customFormat="1" ht="20.100000000000001" customHeight="1" x14ac:dyDescent="0.2">
      <c r="A2" s="344" t="s">
        <v>124</v>
      </c>
      <c r="B2" s="345"/>
      <c r="C2" s="345"/>
      <c r="D2" s="345"/>
      <c r="E2" s="345"/>
      <c r="F2" s="345"/>
      <c r="G2" s="346"/>
      <c r="H2" s="1"/>
      <c r="I2" s="1"/>
    </row>
    <row r="3" spans="1:9" s="37" customFormat="1" ht="20.100000000000001" customHeight="1" x14ac:dyDescent="0.2">
      <c r="A3" s="347" t="s">
        <v>125</v>
      </c>
      <c r="B3" s="348"/>
      <c r="C3" s="348"/>
      <c r="D3" s="348"/>
      <c r="E3" s="348"/>
      <c r="F3" s="348"/>
      <c r="G3" s="349"/>
    </row>
    <row r="4" spans="1:9" s="23" customFormat="1" ht="33" x14ac:dyDescent="0.2">
      <c r="A4" s="20" t="s">
        <v>95</v>
      </c>
      <c r="B4" s="17" t="s">
        <v>97</v>
      </c>
      <c r="C4" s="16" t="s">
        <v>111</v>
      </c>
      <c r="D4" s="20" t="s">
        <v>112</v>
      </c>
      <c r="E4" s="27" t="s">
        <v>126</v>
      </c>
      <c r="F4" s="28" t="s">
        <v>127</v>
      </c>
      <c r="G4" s="16" t="s">
        <v>128</v>
      </c>
      <c r="H4" s="22"/>
      <c r="I4" s="22"/>
    </row>
    <row r="5" spans="1:9" s="35" customFormat="1" ht="15" x14ac:dyDescent="0.2">
      <c r="A5" s="124"/>
      <c r="B5" s="125"/>
      <c r="C5" s="147"/>
      <c r="D5" s="90"/>
      <c r="E5" s="90"/>
      <c r="F5" s="126"/>
      <c r="G5" s="94"/>
    </row>
    <row r="6" spans="1:9" s="35" customFormat="1" ht="15" x14ac:dyDescent="0.2">
      <c r="A6" s="90"/>
      <c r="B6" s="91"/>
      <c r="C6" s="148"/>
      <c r="D6" s="92"/>
      <c r="E6" s="92"/>
      <c r="F6" s="127"/>
      <c r="G6" s="128"/>
    </row>
    <row r="7" spans="1:9" s="35" customFormat="1" ht="15" x14ac:dyDescent="0.2">
      <c r="A7" s="95"/>
      <c r="B7" s="96"/>
      <c r="C7" s="148"/>
      <c r="D7" s="56"/>
      <c r="E7" s="56"/>
      <c r="F7" s="129"/>
      <c r="G7" s="130"/>
    </row>
    <row r="8" spans="1:9" s="35" customFormat="1" ht="15" x14ac:dyDescent="0.2">
      <c r="A8" s="95"/>
      <c r="B8" s="96"/>
      <c r="C8" s="148"/>
      <c r="D8" s="56"/>
      <c r="E8" s="56"/>
      <c r="F8" s="129"/>
      <c r="G8" s="130"/>
    </row>
    <row r="9" spans="1:9" s="35" customFormat="1" ht="15" x14ac:dyDescent="0.2">
      <c r="A9" s="95"/>
      <c r="B9" s="96"/>
      <c r="C9" s="148"/>
      <c r="D9" s="56"/>
      <c r="E9" s="56"/>
      <c r="F9" s="129"/>
      <c r="G9" s="130"/>
    </row>
    <row r="10" spans="1:9" s="35" customFormat="1" ht="15" x14ac:dyDescent="0.2">
      <c r="A10" s="95"/>
      <c r="B10" s="96"/>
      <c r="C10" s="148"/>
      <c r="D10" s="56"/>
      <c r="E10" s="56"/>
      <c r="F10" s="129"/>
      <c r="G10" s="130"/>
    </row>
    <row r="11" spans="1:9" s="35" customFormat="1" ht="15" x14ac:dyDescent="0.2">
      <c r="A11" s="95"/>
      <c r="B11" s="96"/>
      <c r="C11" s="148"/>
      <c r="D11" s="56"/>
      <c r="E11" s="56"/>
      <c r="F11" s="129"/>
      <c r="G11" s="130"/>
    </row>
    <row r="12" spans="1:9" s="35" customFormat="1" ht="15" x14ac:dyDescent="0.2">
      <c r="A12" s="95"/>
      <c r="B12" s="96"/>
      <c r="C12" s="148"/>
      <c r="D12" s="56"/>
      <c r="E12" s="56"/>
      <c r="F12" s="129"/>
      <c r="G12" s="130"/>
    </row>
    <row r="13" spans="1:9" s="35" customFormat="1" ht="15" x14ac:dyDescent="0.2">
      <c r="A13" s="95"/>
      <c r="B13" s="96"/>
      <c r="C13" s="148"/>
      <c r="D13" s="56"/>
      <c r="E13" s="56"/>
      <c r="F13" s="129"/>
      <c r="G13" s="130"/>
    </row>
    <row r="14" spans="1:9" s="35" customFormat="1" ht="15" x14ac:dyDescent="0.2">
      <c r="A14" s="95"/>
      <c r="B14" s="96"/>
      <c r="C14" s="148"/>
      <c r="D14" s="56"/>
      <c r="E14" s="56"/>
      <c r="F14" s="129"/>
      <c r="G14" s="130"/>
    </row>
    <row r="15" spans="1:9" s="35" customFormat="1" ht="15" x14ac:dyDescent="0.2">
      <c r="A15" s="95"/>
      <c r="B15" s="96"/>
      <c r="C15" s="148"/>
      <c r="D15" s="56"/>
      <c r="E15" s="56"/>
      <c r="F15" s="129"/>
      <c r="G15" s="130"/>
    </row>
    <row r="16" spans="1:9" s="35" customFormat="1" ht="15" x14ac:dyDescent="0.2">
      <c r="A16" s="95"/>
      <c r="B16" s="96"/>
      <c r="C16" s="148"/>
      <c r="D16" s="56"/>
      <c r="E16" s="56"/>
      <c r="F16" s="129"/>
      <c r="G16" s="130"/>
    </row>
    <row r="17" spans="1:7" x14ac:dyDescent="0.2">
      <c r="A17" s="9"/>
      <c r="B17" s="9"/>
      <c r="C17" s="9"/>
      <c r="D17" s="9"/>
      <c r="E17" s="9"/>
      <c r="F17" s="9"/>
      <c r="G17" s="60"/>
    </row>
    <row r="18" spans="1:7" s="3" customFormat="1" ht="16.5" x14ac:dyDescent="0.25">
      <c r="A18" s="67"/>
      <c r="B18" s="67"/>
      <c r="C18" s="67"/>
      <c r="D18" s="75"/>
      <c r="E18" s="75"/>
      <c r="F18" s="69" t="s">
        <v>105</v>
      </c>
      <c r="G18" s="70">
        <f>SUM(G5:G17)</f>
        <v>0</v>
      </c>
    </row>
  </sheetData>
  <sheetProtection sheet="1" insertRows="0"/>
  <mergeCells count="2">
    <mergeCell ref="A2:G2"/>
    <mergeCell ref="A3:G3"/>
  </mergeCells>
  <phoneticPr fontId="3" type="noConversion"/>
  <dataValidations count="1">
    <dataValidation type="list" allowBlank="1" showInputMessage="1" showErrorMessage="1" sqref="C5:C17" xr:uid="{C7125DBA-0EB8-450F-B88C-C30D3F86E83D}">
      <formula1>"A. Advertising, B. Unsolicited material to electors, C. Transport, D. Public meetings, E. Agent and other staff costs, F. Accommodation and administration"</formula1>
    </dataValidation>
  </dataValidations>
  <hyperlinks>
    <hyperlink ref="A3" r:id="rId1" xr:uid="{4CE2335F-D85A-495E-B393-A890FDC8807A}"/>
  </hyperlinks>
  <pageMargins left="0.75" right="0.75" top="1" bottom="1" header="0.5" footer="0.5"/>
  <pageSetup paperSize="9" scale="63" orientation="landscape" r:id="rId2"/>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zoomScaleNormal="100" workbookViewId="0">
      <selection activeCell="D9" sqref="D9"/>
    </sheetView>
  </sheetViews>
  <sheetFormatPr defaultColWidth="8.85546875" defaultRowHeight="12.75" x14ac:dyDescent="0.2"/>
  <cols>
    <col min="1" max="1" width="11.140625" customWidth="1"/>
    <col min="2" max="2" width="26.42578125" customWidth="1"/>
    <col min="3" max="3" width="19.28515625" customWidth="1"/>
    <col min="4" max="4" width="52.85546875" customWidth="1"/>
    <col min="5" max="6" width="35.85546875" customWidth="1"/>
    <col min="7" max="7" width="15.42578125" customWidth="1"/>
    <col min="8" max="8" width="22.42578125" customWidth="1"/>
    <col min="9" max="9" width="25" customWidth="1"/>
  </cols>
  <sheetData>
    <row r="1" spans="1:9" s="26" customFormat="1" ht="21.95" customHeight="1" x14ac:dyDescent="0.2">
      <c r="A1" s="29" t="s">
        <v>129</v>
      </c>
      <c r="B1" s="30"/>
      <c r="C1" s="30"/>
      <c r="D1" s="30"/>
      <c r="E1" s="30"/>
      <c r="F1" s="30"/>
      <c r="G1" s="30"/>
      <c r="H1"/>
      <c r="I1"/>
    </row>
    <row r="2" spans="1:9" s="24" customFormat="1" ht="20.100000000000001" customHeight="1" x14ac:dyDescent="0.2">
      <c r="A2" s="337" t="s">
        <v>130</v>
      </c>
      <c r="B2" s="337"/>
      <c r="C2" s="337"/>
      <c r="D2" s="337"/>
      <c r="E2" s="337"/>
      <c r="F2" s="337"/>
      <c r="G2" s="337"/>
      <c r="H2"/>
      <c r="I2"/>
    </row>
    <row r="3" spans="1:9" s="24" customFormat="1" ht="20.100000000000001" customHeight="1" x14ac:dyDescent="0.2">
      <c r="A3" s="350" t="s">
        <v>125</v>
      </c>
      <c r="B3" s="350"/>
      <c r="C3" s="350"/>
      <c r="D3" s="350"/>
      <c r="E3" s="350"/>
      <c r="F3" s="350"/>
      <c r="G3" s="350"/>
      <c r="H3"/>
      <c r="I3"/>
    </row>
    <row r="4" spans="1:9" ht="33" x14ac:dyDescent="0.2">
      <c r="A4" s="20" t="s">
        <v>95</v>
      </c>
      <c r="B4" s="17" t="s">
        <v>97</v>
      </c>
      <c r="C4" s="16" t="s">
        <v>111</v>
      </c>
      <c r="D4" s="20" t="s">
        <v>112</v>
      </c>
      <c r="E4" s="20" t="s">
        <v>131</v>
      </c>
      <c r="F4" s="20" t="s">
        <v>132</v>
      </c>
      <c r="G4" s="19" t="s">
        <v>128</v>
      </c>
    </row>
    <row r="5" spans="1:9" s="35" customFormat="1" ht="15" x14ac:dyDescent="0.2">
      <c r="A5" s="124"/>
      <c r="B5" s="124"/>
      <c r="C5" s="143"/>
      <c r="D5" s="131"/>
      <c r="E5" s="90"/>
      <c r="F5" s="90"/>
      <c r="G5" s="94"/>
    </row>
    <row r="6" spans="1:9" s="35" customFormat="1" ht="15" x14ac:dyDescent="0.2">
      <c r="A6" s="90"/>
      <c r="B6" s="124"/>
      <c r="C6" s="144"/>
      <c r="D6" s="132"/>
      <c r="E6" s="92"/>
      <c r="F6" s="92"/>
      <c r="G6" s="128"/>
    </row>
    <row r="7" spans="1:9" s="35" customFormat="1" ht="15" x14ac:dyDescent="0.2">
      <c r="A7" s="95"/>
      <c r="B7" s="95"/>
      <c r="C7" s="145"/>
      <c r="D7" s="56"/>
      <c r="E7" s="56"/>
      <c r="F7" s="56"/>
      <c r="G7" s="130"/>
    </row>
    <row r="8" spans="1:9" s="35" customFormat="1" ht="15" x14ac:dyDescent="0.2">
      <c r="A8" s="95"/>
      <c r="B8" s="95"/>
      <c r="C8" s="146"/>
      <c r="D8" s="56"/>
      <c r="E8" s="56"/>
      <c r="F8" s="56"/>
      <c r="G8" s="130"/>
    </row>
    <row r="9" spans="1:9" s="35" customFormat="1" ht="15" x14ac:dyDescent="0.2">
      <c r="A9" s="95"/>
      <c r="B9" s="95"/>
      <c r="C9" s="146"/>
      <c r="D9" s="56"/>
      <c r="E9" s="56"/>
      <c r="F9" s="56"/>
      <c r="G9" s="130"/>
    </row>
    <row r="10" spans="1:9" s="35" customFormat="1" ht="15" x14ac:dyDescent="0.2">
      <c r="A10" s="95"/>
      <c r="B10" s="95"/>
      <c r="C10" s="146"/>
      <c r="D10" s="56"/>
      <c r="E10" s="56"/>
      <c r="F10" s="56"/>
      <c r="G10" s="130"/>
    </row>
    <row r="11" spans="1:9" s="35" customFormat="1" ht="15" x14ac:dyDescent="0.2">
      <c r="A11" s="95"/>
      <c r="B11" s="95"/>
      <c r="C11" s="146"/>
      <c r="D11" s="56"/>
      <c r="E11" s="56"/>
      <c r="F11" s="56"/>
      <c r="G11" s="130"/>
    </row>
    <row r="12" spans="1:9" s="35" customFormat="1" ht="15" x14ac:dyDescent="0.2">
      <c r="A12" s="95"/>
      <c r="B12" s="95"/>
      <c r="C12" s="146"/>
      <c r="D12" s="56"/>
      <c r="E12" s="56"/>
      <c r="F12" s="56"/>
      <c r="G12" s="130"/>
    </row>
    <row r="13" spans="1:9" s="35" customFormat="1" ht="15" x14ac:dyDescent="0.2">
      <c r="A13" s="95"/>
      <c r="B13" s="95"/>
      <c r="C13" s="146"/>
      <c r="D13" s="56"/>
      <c r="E13" s="56"/>
      <c r="F13" s="56"/>
      <c r="G13" s="130"/>
    </row>
    <row r="14" spans="1:9" s="35" customFormat="1" ht="15" x14ac:dyDescent="0.2">
      <c r="A14" s="95"/>
      <c r="B14" s="95"/>
      <c r="C14" s="146"/>
      <c r="D14" s="56"/>
      <c r="E14" s="56"/>
      <c r="F14" s="56"/>
      <c r="G14" s="130"/>
    </row>
    <row r="15" spans="1:9" s="35" customFormat="1" ht="15" x14ac:dyDescent="0.2">
      <c r="A15" s="95"/>
      <c r="B15" s="95"/>
      <c r="C15" s="146"/>
      <c r="D15" s="56"/>
      <c r="E15" s="56"/>
      <c r="F15" s="56"/>
      <c r="G15" s="130"/>
    </row>
    <row r="16" spans="1:9" s="35" customFormat="1" ht="15" x14ac:dyDescent="0.2">
      <c r="A16" s="95"/>
      <c r="B16" s="95"/>
      <c r="C16" s="146"/>
      <c r="D16" s="56"/>
      <c r="E16" s="56"/>
      <c r="F16" s="56"/>
      <c r="G16" s="130"/>
    </row>
    <row r="17" spans="1:7" x14ac:dyDescent="0.2">
      <c r="A17" s="9"/>
      <c r="B17" s="9"/>
      <c r="C17" s="9"/>
      <c r="D17" s="9"/>
      <c r="E17" s="9"/>
      <c r="F17" s="9"/>
      <c r="G17" s="61"/>
    </row>
    <row r="18" spans="1:7" s="3" customFormat="1" ht="20.100000000000001" customHeight="1" x14ac:dyDescent="0.25">
      <c r="A18" s="67"/>
      <c r="B18" s="67"/>
      <c r="C18" s="67"/>
      <c r="D18" s="68"/>
      <c r="E18" s="68"/>
      <c r="F18" s="69" t="s">
        <v>105</v>
      </c>
      <c r="G18" s="70">
        <f>SUM(G5:G17)</f>
        <v>0</v>
      </c>
    </row>
  </sheetData>
  <sheetProtection sheet="1" insertRows="0"/>
  <mergeCells count="2">
    <mergeCell ref="A2:G2"/>
    <mergeCell ref="A3:G3"/>
  </mergeCells>
  <dataValidations count="1">
    <dataValidation type="list" allowBlank="1" showInputMessage="1" showErrorMessage="1" sqref="C5:C17" xr:uid="{760B26C2-0497-4688-B789-A60D1210480E}">
      <formula1>"A. Advertising, B. Unsolicited material to electors, C. Transport, D. Public meetings, E. Agent and other staff costs, F. Accommodation and administration"</formula1>
    </dataValidation>
  </dataValidations>
  <hyperlinks>
    <hyperlink ref="A3" r:id="rId1" xr:uid="{3B22D08E-17B6-44CE-8F4B-9F8D6D7B2628}"/>
  </hyperlinks>
  <pageMargins left="0.7" right="0.7" top="0.75" bottom="0.75" header="0.3" footer="0.3"/>
  <pageSetup paperSize="9" scale="62" orientation="landscape" r:id="rId2"/>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zoomScaleNormal="100" workbookViewId="0">
      <selection activeCell="A8" sqref="A8"/>
    </sheetView>
  </sheetViews>
  <sheetFormatPr defaultColWidth="8.85546875" defaultRowHeight="12.75" x14ac:dyDescent="0.2"/>
  <cols>
    <col min="1" max="1" width="63.7109375" customWidth="1"/>
    <col min="2" max="2" width="63.7109375" style="6" customWidth="1"/>
    <col min="3" max="4" width="19" style="6" customWidth="1"/>
    <col min="5" max="6" width="19" style="5" customWidth="1"/>
  </cols>
  <sheetData>
    <row r="1" spans="1:16" ht="23.1" customHeight="1" x14ac:dyDescent="0.2">
      <c r="A1" s="31" t="s">
        <v>133</v>
      </c>
      <c r="B1" s="10"/>
      <c r="C1" s="10"/>
      <c r="D1" s="10"/>
      <c r="E1" s="11"/>
      <c r="F1" s="12"/>
      <c r="P1" s="1"/>
    </row>
    <row r="2" spans="1:16" ht="33.75" customHeight="1" x14ac:dyDescent="0.2">
      <c r="A2" s="256" t="s">
        <v>162</v>
      </c>
      <c r="B2" s="256"/>
      <c r="C2" s="256"/>
      <c r="D2" s="256"/>
      <c r="E2" s="256"/>
      <c r="F2" s="256"/>
      <c r="P2" s="1"/>
    </row>
    <row r="3" spans="1:16" ht="23.1" customHeight="1" x14ac:dyDescent="0.2">
      <c r="A3" s="351"/>
      <c r="B3" s="351"/>
      <c r="C3" s="351"/>
      <c r="D3" s="351"/>
      <c r="E3" s="351"/>
      <c r="F3" s="351"/>
      <c r="P3" s="1"/>
    </row>
    <row r="4" spans="1:16" ht="38.1" customHeight="1" x14ac:dyDescent="0.2">
      <c r="A4" s="20" t="s">
        <v>97</v>
      </c>
      <c r="B4" s="21" t="s">
        <v>134</v>
      </c>
      <c r="C4" s="21" t="s">
        <v>120</v>
      </c>
      <c r="D4" s="21" t="s">
        <v>135</v>
      </c>
      <c r="E4" s="21" t="s">
        <v>136</v>
      </c>
      <c r="F4" s="21" t="s">
        <v>128</v>
      </c>
    </row>
    <row r="5" spans="1:16" s="35" customFormat="1" ht="15" x14ac:dyDescent="0.2">
      <c r="A5" s="92"/>
      <c r="B5" s="133"/>
      <c r="C5" s="134"/>
      <c r="D5" s="134"/>
      <c r="E5" s="134"/>
      <c r="F5" s="94"/>
    </row>
    <row r="6" spans="1:16" s="35" customFormat="1" ht="15" x14ac:dyDescent="0.2">
      <c r="A6" s="56"/>
      <c r="B6" s="135"/>
      <c r="C6" s="135"/>
      <c r="D6" s="135"/>
      <c r="E6" s="135"/>
      <c r="F6" s="98"/>
    </row>
    <row r="7" spans="1:16" s="35" customFormat="1" ht="15" x14ac:dyDescent="0.2">
      <c r="A7" s="56"/>
      <c r="B7" s="135"/>
      <c r="C7" s="135"/>
      <c r="D7" s="135"/>
      <c r="E7" s="135"/>
      <c r="F7" s="98"/>
    </row>
    <row r="8" spans="1:16" s="35" customFormat="1" ht="15" x14ac:dyDescent="0.2">
      <c r="A8" s="56"/>
      <c r="B8" s="135"/>
      <c r="C8" s="135"/>
      <c r="D8" s="135"/>
      <c r="E8" s="135"/>
      <c r="F8" s="98"/>
    </row>
    <row r="9" spans="1:16" s="35" customFormat="1" ht="15" x14ac:dyDescent="0.2">
      <c r="A9" s="56"/>
      <c r="B9" s="135"/>
      <c r="C9" s="135"/>
      <c r="D9" s="135"/>
      <c r="E9" s="135"/>
      <c r="F9" s="98"/>
    </row>
    <row r="10" spans="1:16" s="35" customFormat="1" ht="15" x14ac:dyDescent="0.2">
      <c r="A10" s="56"/>
      <c r="B10" s="135"/>
      <c r="C10" s="135"/>
      <c r="D10" s="135"/>
      <c r="E10" s="135"/>
      <c r="F10" s="98"/>
    </row>
    <row r="11" spans="1:16" s="35" customFormat="1" ht="15" x14ac:dyDescent="0.2">
      <c r="A11" s="56"/>
      <c r="B11" s="135"/>
      <c r="C11" s="135"/>
      <c r="D11" s="135"/>
      <c r="E11" s="135"/>
      <c r="F11" s="98"/>
    </row>
    <row r="12" spans="1:16" s="35" customFormat="1" ht="15" x14ac:dyDescent="0.2">
      <c r="A12" s="56"/>
      <c r="B12" s="135"/>
      <c r="C12" s="135"/>
      <c r="D12" s="135"/>
      <c r="E12" s="135"/>
      <c r="F12" s="98"/>
    </row>
    <row r="13" spans="1:16" s="35" customFormat="1" ht="15" x14ac:dyDescent="0.2">
      <c r="A13" s="56"/>
      <c r="B13" s="135"/>
      <c r="C13" s="135"/>
      <c r="D13" s="135"/>
      <c r="E13" s="135"/>
      <c r="F13" s="98"/>
    </row>
    <row r="14" spans="1:16" s="35" customFormat="1" ht="15" x14ac:dyDescent="0.2">
      <c r="A14" s="56"/>
      <c r="B14" s="135"/>
      <c r="C14" s="135"/>
      <c r="D14" s="135"/>
      <c r="E14" s="135"/>
      <c r="F14" s="98"/>
    </row>
    <row r="15" spans="1:16" s="35" customFormat="1" ht="15" x14ac:dyDescent="0.2">
      <c r="A15" s="56"/>
      <c r="B15" s="135"/>
      <c r="C15" s="135"/>
      <c r="D15" s="135"/>
      <c r="E15" s="135"/>
      <c r="F15" s="98"/>
    </row>
    <row r="16" spans="1:16" s="35" customFormat="1" ht="15" x14ac:dyDescent="0.2">
      <c r="A16" s="56"/>
      <c r="B16" s="135"/>
      <c r="C16" s="135"/>
      <c r="D16" s="135"/>
      <c r="E16" s="135"/>
      <c r="F16" s="98"/>
    </row>
    <row r="17" spans="1:6" s="35" customFormat="1" ht="15" x14ac:dyDescent="0.2">
      <c r="A17" s="136"/>
      <c r="B17" s="137"/>
      <c r="C17" s="137"/>
      <c r="D17" s="137"/>
      <c r="E17" s="137"/>
      <c r="F17" s="138"/>
    </row>
    <row r="18" spans="1:6" ht="16.5" x14ac:dyDescent="0.25">
      <c r="A18" s="13"/>
      <c r="B18" s="13"/>
      <c r="C18" s="13"/>
      <c r="D18" s="13"/>
      <c r="E18" s="13"/>
      <c r="F18" s="62"/>
    </row>
    <row r="19" spans="1:6" s="3" customFormat="1" ht="20.100000000000001" customHeight="1" x14ac:dyDescent="0.25">
      <c r="A19" s="8"/>
      <c r="B19" s="13"/>
      <c r="C19" s="13"/>
      <c r="D19" s="13"/>
      <c r="E19" s="48" t="s">
        <v>137</v>
      </c>
      <c r="F19" s="63">
        <f>SUM(F5:F18)</f>
        <v>0</v>
      </c>
    </row>
  </sheetData>
  <sheetProtection insertRows="0"/>
  <mergeCells count="2">
    <mergeCell ref="A2:F2"/>
    <mergeCell ref="A3:F3"/>
  </mergeCells>
  <pageMargins left="0.75" right="0.75" top="1" bottom="1" header="0.5" footer="0.5"/>
  <pageSetup paperSize="9" scale="65" orientation="landscape" r:id="rId1"/>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E16" sqref="E16"/>
    </sheetView>
  </sheetViews>
  <sheetFormatPr defaultColWidth="8.85546875" defaultRowHeight="12.75" x14ac:dyDescent="0.2"/>
  <cols>
    <col min="1" max="1" width="36.85546875" customWidth="1"/>
    <col min="2" max="2" width="35.42578125" customWidth="1"/>
    <col min="3" max="3" width="19.7109375" customWidth="1"/>
    <col min="4" max="4" width="21.28515625" customWidth="1"/>
    <col min="5" max="6" width="17.28515625" customWidth="1"/>
    <col min="7" max="7" width="26.7109375" customWidth="1"/>
    <col min="8" max="8" width="18.85546875" customWidth="1"/>
  </cols>
  <sheetData>
    <row r="1" spans="1:8" ht="20.100000000000001" customHeight="1" x14ac:dyDescent="0.2">
      <c r="A1" s="32" t="s">
        <v>138</v>
      </c>
      <c r="B1" s="33"/>
      <c r="C1" s="33"/>
      <c r="D1" s="33"/>
      <c r="E1" s="33"/>
      <c r="F1" s="33"/>
      <c r="G1" s="33"/>
      <c r="H1" s="50"/>
    </row>
    <row r="2" spans="1:8" s="51" customFormat="1" ht="18.95" customHeight="1" x14ac:dyDescent="0.2">
      <c r="A2" s="352" t="s">
        <v>139</v>
      </c>
      <c r="B2" s="353"/>
      <c r="C2" s="353"/>
      <c r="D2" s="353"/>
      <c r="E2" s="353"/>
      <c r="F2" s="353"/>
      <c r="G2" s="353"/>
      <c r="H2" s="354"/>
    </row>
    <row r="3" spans="1:8" s="51" customFormat="1" ht="20.100000000000001" customHeight="1" x14ac:dyDescent="0.2">
      <c r="A3" s="355" t="s">
        <v>140</v>
      </c>
      <c r="B3" s="356"/>
      <c r="C3" s="356"/>
      <c r="D3" s="356"/>
      <c r="E3" s="356"/>
      <c r="F3" s="356"/>
      <c r="G3" s="356"/>
      <c r="H3" s="357"/>
    </row>
    <row r="4" spans="1:8" s="3" customFormat="1" ht="38.1" customHeight="1" x14ac:dyDescent="0.25">
      <c r="A4" s="358" t="s">
        <v>141</v>
      </c>
      <c r="B4" s="359"/>
      <c r="C4" s="359"/>
      <c r="D4" s="359"/>
      <c r="E4" s="359"/>
      <c r="F4" s="359"/>
      <c r="G4" s="359"/>
      <c r="H4" s="360"/>
    </row>
    <row r="5" spans="1:8" s="22" customFormat="1" ht="34.5" customHeight="1" x14ac:dyDescent="0.2">
      <c r="A5" s="52" t="s">
        <v>142</v>
      </c>
      <c r="B5" s="53" t="s">
        <v>143</v>
      </c>
      <c r="C5" s="53" t="s">
        <v>144</v>
      </c>
      <c r="D5" s="54" t="s">
        <v>145</v>
      </c>
      <c r="E5" s="52" t="s">
        <v>146</v>
      </c>
      <c r="F5" s="53" t="s">
        <v>147</v>
      </c>
      <c r="G5" s="55" t="s">
        <v>148</v>
      </c>
      <c r="H5" s="53" t="s">
        <v>149</v>
      </c>
    </row>
    <row r="6" spans="1:8" s="35" customFormat="1" ht="15" x14ac:dyDescent="0.2">
      <c r="A6" s="56"/>
      <c r="B6" s="56"/>
      <c r="C6" s="56"/>
      <c r="D6" s="139"/>
      <c r="E6" s="95"/>
      <c r="F6" s="95"/>
      <c r="G6" s="140"/>
      <c r="H6" s="98"/>
    </row>
    <row r="7" spans="1:8" s="35" customFormat="1" ht="15" x14ac:dyDescent="0.2">
      <c r="A7" s="56"/>
      <c r="B7" s="56"/>
      <c r="C7" s="56"/>
      <c r="D7" s="139"/>
      <c r="E7" s="95"/>
      <c r="F7" s="95"/>
      <c r="G7" s="140"/>
      <c r="H7" s="98"/>
    </row>
    <row r="8" spans="1:8" s="35" customFormat="1" ht="15" x14ac:dyDescent="0.2">
      <c r="A8" s="56"/>
      <c r="B8" s="56"/>
      <c r="C8" s="56"/>
      <c r="D8" s="139"/>
      <c r="E8" s="95"/>
      <c r="F8" s="95"/>
      <c r="G8" s="140"/>
      <c r="H8" s="98"/>
    </row>
    <row r="9" spans="1:8" s="35" customFormat="1" ht="15" x14ac:dyDescent="0.2">
      <c r="A9" s="56"/>
      <c r="B9" s="56"/>
      <c r="C9" s="56"/>
      <c r="D9" s="139"/>
      <c r="E9" s="95"/>
      <c r="F9" s="95"/>
      <c r="G9" s="140"/>
      <c r="H9" s="98"/>
    </row>
    <row r="10" spans="1:8" s="35" customFormat="1" ht="15" x14ac:dyDescent="0.2">
      <c r="A10" s="56"/>
      <c r="B10" s="56"/>
      <c r="C10" s="56"/>
      <c r="D10" s="139"/>
      <c r="E10" s="95"/>
      <c r="F10" s="95"/>
      <c r="G10" s="140"/>
      <c r="H10" s="98"/>
    </row>
    <row r="11" spans="1:8" s="35" customFormat="1" ht="15" x14ac:dyDescent="0.2">
      <c r="A11" s="56"/>
      <c r="B11" s="56"/>
      <c r="C11" s="56"/>
      <c r="D11" s="139"/>
      <c r="E11" s="95"/>
      <c r="F11" s="95"/>
      <c r="G11" s="140"/>
      <c r="H11" s="98"/>
    </row>
    <row r="12" spans="1:8" s="35" customFormat="1" ht="15" x14ac:dyDescent="0.2">
      <c r="A12" s="56"/>
      <c r="B12" s="56"/>
      <c r="C12" s="56"/>
      <c r="D12" s="139"/>
      <c r="E12" s="95"/>
      <c r="F12" s="95"/>
      <c r="G12" s="140"/>
      <c r="H12" s="98"/>
    </row>
    <row r="13" spans="1:8" s="35" customFormat="1" ht="15" x14ac:dyDescent="0.2">
      <c r="A13" s="56"/>
      <c r="B13" s="56"/>
      <c r="C13" s="56"/>
      <c r="D13" s="139"/>
      <c r="E13" s="95"/>
      <c r="F13" s="95"/>
      <c r="G13" s="140"/>
      <c r="H13" s="98"/>
    </row>
    <row r="14" spans="1:8" s="35" customFormat="1" ht="15" x14ac:dyDescent="0.2">
      <c r="A14" s="56"/>
      <c r="B14" s="56"/>
      <c r="C14" s="56"/>
      <c r="D14" s="139"/>
      <c r="E14" s="95"/>
      <c r="F14" s="95"/>
      <c r="G14" s="140"/>
      <c r="H14" s="98"/>
    </row>
    <row r="15" spans="1:8" s="35" customFormat="1" ht="15" x14ac:dyDescent="0.2">
      <c r="A15" s="56"/>
      <c r="B15" s="56"/>
      <c r="C15" s="56"/>
      <c r="D15" s="139"/>
      <c r="E15" s="95"/>
      <c r="F15" s="95"/>
      <c r="G15" s="140"/>
      <c r="H15" s="98"/>
    </row>
    <row r="16" spans="1:8" s="35" customFormat="1" ht="15" x14ac:dyDescent="0.2">
      <c r="A16" s="56"/>
      <c r="B16" s="56"/>
      <c r="C16" s="56"/>
      <c r="D16" s="139"/>
      <c r="E16" s="95"/>
      <c r="F16" s="95"/>
      <c r="G16" s="140"/>
      <c r="H16" s="98"/>
    </row>
    <row r="17" spans="1:8" s="35" customFormat="1" ht="15" x14ac:dyDescent="0.2">
      <c r="A17" s="56"/>
      <c r="B17" s="56"/>
      <c r="C17" s="56"/>
      <c r="D17" s="139"/>
      <c r="E17" s="95"/>
      <c r="F17" s="95"/>
      <c r="G17" s="140"/>
      <c r="H17" s="98"/>
    </row>
    <row r="18" spans="1:8" s="35" customFormat="1" ht="15" x14ac:dyDescent="0.2">
      <c r="A18" s="56"/>
      <c r="B18" s="56"/>
      <c r="C18" s="56"/>
      <c r="D18" s="139"/>
      <c r="E18" s="95"/>
      <c r="F18" s="95"/>
      <c r="G18" s="140"/>
      <c r="H18" s="98"/>
    </row>
    <row r="19" spans="1:8" s="35" customFormat="1" ht="15" x14ac:dyDescent="0.2">
      <c r="A19" s="56"/>
      <c r="B19" s="56"/>
      <c r="C19" s="56"/>
      <c r="D19" s="139"/>
      <c r="E19" s="95"/>
      <c r="F19" s="95"/>
      <c r="G19" s="140"/>
      <c r="H19" s="98"/>
    </row>
    <row r="20" spans="1:8" ht="16.5" x14ac:dyDescent="0.25">
      <c r="A20" s="14"/>
      <c r="B20" s="14"/>
      <c r="C20" s="14"/>
      <c r="D20" s="14"/>
      <c r="E20" s="14"/>
      <c r="F20" s="14"/>
      <c r="G20" s="14"/>
      <c r="H20" s="64"/>
    </row>
    <row r="21" spans="1:8" ht="20.100000000000001" customHeight="1" x14ac:dyDescent="0.25">
      <c r="A21" s="14"/>
      <c r="B21" s="14"/>
      <c r="C21" s="14"/>
      <c r="D21" s="14"/>
      <c r="E21" s="14"/>
      <c r="F21" s="14"/>
      <c r="G21" s="49" t="s">
        <v>137</v>
      </c>
      <c r="H21" s="65">
        <f>SUM(H6:H20)</f>
        <v>0</v>
      </c>
    </row>
  </sheetData>
  <sheetProtection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ECHRS-1807485911-1230</_dlc_DocId>
    <_dlc_DocIdUrl xmlns="fc73922b-ee12-4d47-9fe9-79c993e89b0c">
      <Url>https://electoralcommissionorguk.sharepoint.com/teams/CT_RG/_layouts/15/DocIdRedir.aspx?ID=ECHRS-1807485911-1230</Url>
      <Description>ECHRS-1807485911-1230</Description>
    </_dlc_DocIdUrl>
  </documentManagement>
</p:properties>
</file>

<file path=customXml/itemProps1.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2.xml><?xml version="1.0" encoding="utf-8"?>
<ds:datastoreItem xmlns:ds="http://schemas.openxmlformats.org/officeDocument/2006/customXml" ds:itemID="{D3E012D6-F5AE-49D5-B3A5-60FB282F9442}">
  <ds:schemaRefs>
    <ds:schemaRef ds:uri="http://schemas.microsoft.com/DataMashup"/>
  </ds:schemaRefs>
</ds:datastoreItem>
</file>

<file path=customXml/itemProps3.xml><?xml version="1.0" encoding="utf-8"?>
<ds:datastoreItem xmlns:ds="http://schemas.openxmlformats.org/officeDocument/2006/customXml" ds:itemID="{B9CDD3E3-1883-489A-939B-FC3E03DD9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6.xml><?xml version="1.0" encoding="utf-8"?>
<ds:datastoreItem xmlns:ds="http://schemas.openxmlformats.org/officeDocument/2006/customXml" ds:itemID="{6EA2000D-0C45-471C-9C4A-3FDAE80A9BAA}">
  <ds:schemaRef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purl.org/dc/dcmitype/"/>
    <ds:schemaRef ds:uri="984048cf-b157-4c76-ab9d-17fdbae6ccd2"/>
    <ds:schemaRef ds:uri="http://schemas.microsoft.com/office/infopath/2007/PartnerControls"/>
    <ds:schemaRef ds:uri="fc73922b-ee12-4d47-9fe9-79c993e8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Completing the return</vt:lpstr>
      <vt:lpstr>Main form</vt:lpstr>
      <vt:lpstr>1. Payments made</vt:lpstr>
      <vt:lpstr>2. Notional spending</vt:lpstr>
      <vt:lpstr>3. Other authorised spending</vt:lpstr>
      <vt:lpstr>4. Invoices not received</vt:lpstr>
      <vt:lpstr>5. Payments not made</vt:lpstr>
      <vt:lpstr>6. Personal expenses</vt:lpstr>
      <vt:lpstr>7. Permissible donations</vt:lpstr>
      <vt:lpstr>8.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Permissible donations'!Print_Area</vt:lpstr>
      <vt:lpstr>'8. Impermissible donations'!Print_Area</vt:lpstr>
      <vt:lpstr>'Completing the return'!Print_Area</vt:lpstr>
      <vt:lpstr>'Main form'!Print_Area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'7. Permissible donations'!Print_Titles</vt:lpstr>
      <vt:lpstr>'8.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2026-05-12T13:39:37Z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101f9112-1602-45f5-a5d2-f3aae88e39ae</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